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chishikai-my.sharepoint.com/personal/kouhou_aichishikai_onmicrosoft_com/Documents/hiramatsu/5.ホームページ/HM/R8/"/>
    </mc:Choice>
  </mc:AlternateContent>
  <xr:revisionPtr revIDLastSave="0" documentId="8_{A3F2EB40-D6BB-4AB0-85E6-FD516CCFBDAD}" xr6:coauthVersionLast="47" xr6:coauthVersionMax="47" xr10:uidLastSave="{00000000-0000-0000-0000-000000000000}"/>
  <bookViews>
    <workbookView xWindow="-120" yWindow="-120" windowWidth="29040" windowHeight="15720" xr2:uid="{1387EFD5-0FF9-4F42-989E-D400456BB22D}"/>
  </bookViews>
  <sheets>
    <sheet name="カリキュラ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45" i="1" l="1"/>
  <c r="M43" i="1"/>
  <c r="Q18" i="1"/>
  <c r="F18" i="1"/>
  <c r="Q17" i="1"/>
  <c r="Q16" i="1"/>
  <c r="Q13" i="1"/>
  <c r="Q12" i="1"/>
  <c r="Q11" i="1"/>
  <c r="Q10" i="1"/>
  <c r="Q9" i="1"/>
  <c r="Q8" i="1"/>
  <c r="Q7" i="1"/>
  <c r="Q6" i="1"/>
</calcChain>
</file>

<file path=xl/sharedStrings.xml><?xml version="1.0" encoding="utf-8"?>
<sst xmlns="http://schemas.openxmlformats.org/spreadsheetml/2006/main" count="120" uniqueCount="91">
  <si>
    <t>R8年度あいちヘリテージマネージャー養成講座（後期）カリキュラム</t>
    <rPh sb="2" eb="4">
      <t>ネンド</t>
    </rPh>
    <rPh sb="18" eb="20">
      <t>ヨウセイ</t>
    </rPh>
    <rPh sb="20" eb="22">
      <t>コウザ</t>
    </rPh>
    <rPh sb="23" eb="25">
      <t>コウキ</t>
    </rPh>
    <phoneticPr fontId="3"/>
  </si>
  <si>
    <t>【第9期】</t>
    <rPh sb="1" eb="2">
      <t>ダイ</t>
    </rPh>
    <rPh sb="3" eb="4">
      <t>キ</t>
    </rPh>
    <phoneticPr fontId="3"/>
  </si>
  <si>
    <t>養成講座</t>
    <rPh sb="0" eb="4">
      <t>ヨウセイコウザ</t>
    </rPh>
    <phoneticPr fontId="3"/>
  </si>
  <si>
    <t>日程</t>
    <rPh sb="0" eb="2">
      <t>ニッテイ</t>
    </rPh>
    <phoneticPr fontId="3"/>
  </si>
  <si>
    <t>講義時間</t>
    <rPh sb="0" eb="2">
      <t>コウギ</t>
    </rPh>
    <rPh sb="2" eb="4">
      <t>ジカン</t>
    </rPh>
    <phoneticPr fontId="3"/>
  </si>
  <si>
    <t>時間数</t>
    <rPh sb="0" eb="3">
      <t>ジカンスウ</t>
    </rPh>
    <phoneticPr fontId="3"/>
  </si>
  <si>
    <t>部分　受講</t>
    <rPh sb="0" eb="2">
      <t>ブブン</t>
    </rPh>
    <rPh sb="3" eb="5">
      <t>ジュコウ</t>
    </rPh>
    <phoneticPr fontId="3"/>
  </si>
  <si>
    <t>内容・文化財施設</t>
    <rPh sb="0" eb="2">
      <t>ナイヨウ</t>
    </rPh>
    <rPh sb="3" eb="8">
      <t>ブンカザイシセツ</t>
    </rPh>
    <phoneticPr fontId="3"/>
  </si>
  <si>
    <t>講師</t>
    <rPh sb="0" eb="2">
      <t>コウシ</t>
    </rPh>
    <phoneticPr fontId="3"/>
  </si>
  <si>
    <t>会場</t>
    <rPh sb="0" eb="2">
      <t>カイジョウ</t>
    </rPh>
    <phoneticPr fontId="3"/>
  </si>
  <si>
    <t>12：30～14：00</t>
    <phoneticPr fontId="3"/>
  </si>
  <si>
    <t>□</t>
    <phoneticPr fontId="3"/>
  </si>
  <si>
    <t>ガイダンス・私が見つけた文化財について</t>
    <phoneticPr fontId="3"/>
  </si>
  <si>
    <t>主催者</t>
    <rPh sb="0" eb="3">
      <t>シュサイシャ</t>
    </rPh>
    <phoneticPr fontId="3"/>
  </si>
  <si>
    <t>愛知建築士会</t>
    <phoneticPr fontId="3"/>
  </si>
  <si>
    <t>14：15～17:00</t>
    <phoneticPr fontId="3"/>
  </si>
  <si>
    <t>歴史的建造物の保存・修復</t>
    <phoneticPr fontId="3"/>
  </si>
  <si>
    <t>麓和善</t>
    <rPh sb="0" eb="1">
      <t>フモト</t>
    </rPh>
    <rPh sb="1" eb="2">
      <t>ワ</t>
    </rPh>
    <rPh sb="2" eb="3">
      <t>ゼン</t>
    </rPh>
    <phoneticPr fontId="3"/>
  </si>
  <si>
    <t>12：30～15：10</t>
    <phoneticPr fontId="3"/>
  </si>
  <si>
    <t>エリアにおける歴史的建造物の連鎖的再生・活用</t>
    <phoneticPr fontId="3"/>
  </si>
  <si>
    <t>益尾孝祐</t>
    <phoneticPr fontId="3"/>
  </si>
  <si>
    <t>愛知建築士会</t>
  </si>
  <si>
    <t>15：30～17：00</t>
    <phoneticPr fontId="3"/>
  </si>
  <si>
    <t>調整中</t>
    <rPh sb="0" eb="3">
      <t>チョウセイチュウ</t>
    </rPh>
    <phoneticPr fontId="3"/>
  </si>
  <si>
    <t>調整中</t>
    <phoneticPr fontId="3"/>
  </si>
  <si>
    <t>文化財建造物の活用とまちづくり</t>
    <phoneticPr fontId="3"/>
  </si>
  <si>
    <t>塩見寛</t>
    <phoneticPr fontId="3"/>
  </si>
  <si>
    <t>近現代建造物調査について</t>
    <rPh sb="0" eb="3">
      <t>キンゲンダイ</t>
    </rPh>
    <rPh sb="3" eb="8">
      <t>ケンゾウブツチョウサ</t>
    </rPh>
    <phoneticPr fontId="3"/>
  </si>
  <si>
    <t>近代建築の見方</t>
    <phoneticPr fontId="3"/>
  </si>
  <si>
    <t>西澤泰彦</t>
    <phoneticPr fontId="3"/>
  </si>
  <si>
    <t>石川雅英</t>
  </si>
  <si>
    <t>ヘリテージマネージャー概論・役割と展望</t>
    <phoneticPr fontId="3"/>
  </si>
  <si>
    <t>沢田伸</t>
    <phoneticPr fontId="3"/>
  </si>
  <si>
    <t>私の見つけた文化財　発表（必須）</t>
    <rPh sb="0" eb="1">
      <t>ワタシ</t>
    </rPh>
    <rPh sb="2" eb="3">
      <t>ミ</t>
    </rPh>
    <rPh sb="6" eb="9">
      <t>ブンカザイ</t>
    </rPh>
    <rPh sb="10" eb="12">
      <t>ハッピョウ</t>
    </rPh>
    <rPh sb="13" eb="15">
      <t>ヒッス</t>
    </rPh>
    <phoneticPr fontId="3"/>
  </si>
  <si>
    <t>現地研修</t>
    <rPh sb="0" eb="4">
      <t>ゲンチケンシュウ</t>
    </rPh>
    <phoneticPr fontId="3"/>
  </si>
  <si>
    <t>13：00～17：00</t>
    <phoneticPr fontId="3"/>
  </si>
  <si>
    <t>旧鈴木家（紙屋鈴木家）</t>
    <rPh sb="0" eb="4">
      <t>キュウスズキケ</t>
    </rPh>
    <rPh sb="5" eb="7">
      <t>カミヤ</t>
    </rPh>
    <rPh sb="7" eb="10">
      <t>スズキケ</t>
    </rPh>
    <phoneticPr fontId="3"/>
  </si>
  <si>
    <t>岩田敏也</t>
    <rPh sb="0" eb="2">
      <t>イワタ</t>
    </rPh>
    <phoneticPr fontId="3"/>
  </si>
  <si>
    <t>豊田市足助町</t>
    <rPh sb="0" eb="5">
      <t>トヨタシアスケ</t>
    </rPh>
    <rPh sb="5" eb="6">
      <t>マチ</t>
    </rPh>
    <phoneticPr fontId="3"/>
  </si>
  <si>
    <t>牛田八幡社</t>
    <rPh sb="0" eb="2">
      <t>ウシダ</t>
    </rPh>
    <rPh sb="2" eb="4">
      <t>ハチマン</t>
    </rPh>
    <rPh sb="4" eb="5">
      <t>シャ</t>
    </rPh>
    <phoneticPr fontId="3"/>
  </si>
  <si>
    <t>林　秀和</t>
    <phoneticPr fontId="3"/>
  </si>
  <si>
    <t>知立市</t>
    <rPh sb="0" eb="3">
      <t>チリュウシ</t>
    </rPh>
    <phoneticPr fontId="3"/>
  </si>
  <si>
    <t>計</t>
    <rPh sb="0" eb="1">
      <t>ケイ</t>
    </rPh>
    <phoneticPr fontId="3"/>
  </si>
  <si>
    <t>（特記事項）</t>
  </si>
  <si>
    <t>①</t>
    <phoneticPr fontId="3"/>
  </si>
  <si>
    <t>更新対象者とは令和9年（2027年）3月までに期限が切れる方で、登録番号が「16●●」の第5期生の方と「18●●」の第7期生です。</t>
    <rPh sb="0" eb="2">
      <t>コウシン</t>
    </rPh>
    <rPh sb="2" eb="5">
      <t>タイショウシャ</t>
    </rPh>
    <rPh sb="7" eb="9">
      <t>レイワ</t>
    </rPh>
    <rPh sb="10" eb="11">
      <t>ネン</t>
    </rPh>
    <rPh sb="16" eb="17">
      <t>ネン</t>
    </rPh>
    <rPh sb="19" eb="20">
      <t>ガツ</t>
    </rPh>
    <rPh sb="23" eb="25">
      <t>キゲン</t>
    </rPh>
    <rPh sb="26" eb="27">
      <t>キ</t>
    </rPh>
    <rPh sb="29" eb="30">
      <t>カタ</t>
    </rPh>
    <rPh sb="32" eb="36">
      <t>トウロクバンゴウ</t>
    </rPh>
    <rPh sb="44" eb="45">
      <t>ダイ</t>
    </rPh>
    <rPh sb="46" eb="48">
      <t>キセイ</t>
    </rPh>
    <rPh sb="58" eb="59">
      <t>ダイ</t>
    </rPh>
    <rPh sb="60" eb="62">
      <t>キセイ</t>
    </rPh>
    <phoneticPr fontId="3"/>
  </si>
  <si>
    <t>②</t>
    <phoneticPr fontId="3"/>
  </si>
  <si>
    <t>期限切れの方とは、登録証（カード）の期限が既に切れてから5年以内の方です。</t>
    <rPh sb="0" eb="2">
      <t>キゲン</t>
    </rPh>
    <rPh sb="2" eb="3">
      <t>キ</t>
    </rPh>
    <rPh sb="5" eb="6">
      <t>カタ</t>
    </rPh>
    <rPh sb="9" eb="11">
      <t>トウロク</t>
    </rPh>
    <rPh sb="11" eb="12">
      <t>ショウ</t>
    </rPh>
    <rPh sb="18" eb="20">
      <t>キゲン</t>
    </rPh>
    <rPh sb="21" eb="22">
      <t>スデ</t>
    </rPh>
    <rPh sb="23" eb="24">
      <t>キ</t>
    </rPh>
    <rPh sb="29" eb="30">
      <t>ネン</t>
    </rPh>
    <rPh sb="30" eb="32">
      <t>イナイ</t>
    </rPh>
    <rPh sb="33" eb="34">
      <t>カタ</t>
    </rPh>
    <phoneticPr fontId="3"/>
  </si>
  <si>
    <t>③</t>
    <phoneticPr fontId="3"/>
  </si>
  <si>
    <t>更新対象者の方は上の講座から「4時間以上」講座を選び申し込みをしてください。</t>
    <rPh sb="0" eb="2">
      <t>コウシン</t>
    </rPh>
    <rPh sb="2" eb="5">
      <t>タイショウシャ</t>
    </rPh>
    <rPh sb="6" eb="7">
      <t>カタ</t>
    </rPh>
    <rPh sb="8" eb="9">
      <t>ウエ</t>
    </rPh>
    <rPh sb="10" eb="12">
      <t>コウザ</t>
    </rPh>
    <rPh sb="16" eb="18">
      <t>ジカン</t>
    </rPh>
    <rPh sb="18" eb="20">
      <t>イジョウ</t>
    </rPh>
    <rPh sb="21" eb="23">
      <t>コウザ</t>
    </rPh>
    <rPh sb="24" eb="25">
      <t>エラ</t>
    </rPh>
    <rPh sb="26" eb="27">
      <t>モウ</t>
    </rPh>
    <rPh sb="28" eb="29">
      <t>コ</t>
    </rPh>
    <phoneticPr fontId="3"/>
  </si>
  <si>
    <t>④</t>
    <phoneticPr fontId="3"/>
  </si>
  <si>
    <t>期限切れの方は上の講座から「5時間以上」講座を選び申し込みをしてください。</t>
    <rPh sb="0" eb="2">
      <t>キゲン</t>
    </rPh>
    <rPh sb="2" eb="3">
      <t>ギ</t>
    </rPh>
    <rPh sb="5" eb="6">
      <t>カタ</t>
    </rPh>
    <rPh sb="7" eb="8">
      <t>ウエ</t>
    </rPh>
    <rPh sb="9" eb="11">
      <t>コウザ</t>
    </rPh>
    <rPh sb="15" eb="19">
      <t>ジカンイジョウ</t>
    </rPh>
    <rPh sb="20" eb="22">
      <t>コウザ</t>
    </rPh>
    <rPh sb="23" eb="24">
      <t>エラ</t>
    </rPh>
    <rPh sb="25" eb="26">
      <t>モウ</t>
    </rPh>
    <rPh sb="27" eb="28">
      <t>コ</t>
    </rPh>
    <phoneticPr fontId="3"/>
  </si>
  <si>
    <t>⑤</t>
    <phoneticPr fontId="3"/>
  </si>
  <si>
    <t>履修時間1時間あたり1単位のCPDが付与されます。（予定）</t>
    <rPh sb="0" eb="4">
      <t>リシュウジカン</t>
    </rPh>
    <rPh sb="5" eb="7">
      <t>ジカン</t>
    </rPh>
    <rPh sb="11" eb="13">
      <t>タンイ</t>
    </rPh>
    <rPh sb="18" eb="20">
      <t>フヨ</t>
    </rPh>
    <rPh sb="26" eb="28">
      <t>ヨテイ</t>
    </rPh>
    <phoneticPr fontId="3"/>
  </si>
  <si>
    <t>⑥</t>
    <phoneticPr fontId="3"/>
  </si>
  <si>
    <t>オンラインによる受講対応はしていません。</t>
    <rPh sb="8" eb="10">
      <t>ジュコウ</t>
    </rPh>
    <rPh sb="10" eb="12">
      <t>タイオウ</t>
    </rPh>
    <phoneticPr fontId="3"/>
  </si>
  <si>
    <t>⑦</t>
    <phoneticPr fontId="3"/>
  </si>
  <si>
    <t>必要時間を受講後、必ず更新登録の手続きをしてください。受講しただけでは登録の更新はされません（要更新料）</t>
    <rPh sb="0" eb="4">
      <t>ヒツヨウジカン</t>
    </rPh>
    <rPh sb="5" eb="8">
      <t>ジュコウゴ</t>
    </rPh>
    <rPh sb="9" eb="10">
      <t>カナラ</t>
    </rPh>
    <rPh sb="11" eb="13">
      <t>コウシン</t>
    </rPh>
    <rPh sb="13" eb="15">
      <t>トウロク</t>
    </rPh>
    <rPh sb="16" eb="18">
      <t>テツヅ</t>
    </rPh>
    <rPh sb="27" eb="29">
      <t>ジュコウ</t>
    </rPh>
    <rPh sb="35" eb="37">
      <t>トウロク</t>
    </rPh>
    <rPh sb="38" eb="40">
      <t>コウシン</t>
    </rPh>
    <rPh sb="47" eb="48">
      <t>ヨウ</t>
    </rPh>
    <rPh sb="48" eb="51">
      <t>コウシンリョウ</t>
    </rPh>
    <phoneticPr fontId="3"/>
  </si>
  <si>
    <t>令和 8年　　月　　　日</t>
    <rPh sb="0" eb="2">
      <t>レイワ</t>
    </rPh>
    <rPh sb="6" eb="7">
      <t>ツキ</t>
    </rPh>
    <rPh sb="10" eb="11">
      <t>ヒ</t>
    </rPh>
    <phoneticPr fontId="3"/>
  </si>
  <si>
    <r>
      <t xml:space="preserve">R8年度あいちヘリテージマネージャー </t>
    </r>
    <r>
      <rPr>
        <b/>
        <sz val="22"/>
        <color rgb="FF99FF66"/>
        <rFont val="メイリオ"/>
        <family val="3"/>
        <charset val="128"/>
      </rPr>
      <t xml:space="preserve">更新講習 </t>
    </r>
    <r>
      <rPr>
        <b/>
        <sz val="14"/>
        <color rgb="FF99FF66"/>
        <rFont val="メイリオ"/>
        <family val="3"/>
        <charset val="128"/>
      </rPr>
      <t>申込書</t>
    </r>
    <rPh sb="19" eb="23">
      <t>コウシンコウシュウ</t>
    </rPh>
    <rPh sb="24" eb="27">
      <t>モウシコミショ</t>
    </rPh>
    <phoneticPr fontId="3"/>
  </si>
  <si>
    <t>申込先　　(公社)愛知建築士会事務局　　mail@aichishikai.or.jp</t>
    <rPh sb="0" eb="3">
      <t>モウシコミサキ</t>
    </rPh>
    <rPh sb="5" eb="9">
      <t>コウシャ</t>
    </rPh>
    <rPh sb="9" eb="15">
      <t>アイチケンチクシカイ</t>
    </rPh>
    <rPh sb="15" eb="18">
      <t>ジムキョク</t>
    </rPh>
    <phoneticPr fontId="3"/>
  </si>
  <si>
    <t>締　切　　　申込講習日の2週間前</t>
    <rPh sb="0" eb="1">
      <t>シメ</t>
    </rPh>
    <rPh sb="2" eb="3">
      <t>セツ</t>
    </rPh>
    <rPh sb="6" eb="8">
      <t>モウシコミ</t>
    </rPh>
    <rPh sb="8" eb="10">
      <t>コウシュウ</t>
    </rPh>
    <rPh sb="10" eb="11">
      <t>ヒ</t>
    </rPh>
    <rPh sb="11" eb="12">
      <t>コウギ</t>
    </rPh>
    <rPh sb="13" eb="16">
      <t>シュウカンマエ</t>
    </rPh>
    <phoneticPr fontId="3"/>
  </si>
  <si>
    <r>
      <rPr>
        <sz val="10"/>
        <color theme="1"/>
        <rFont val="メイリオ"/>
        <family val="3"/>
        <charset val="128"/>
      </rPr>
      <t>ヘリテージマネージャー</t>
    </r>
    <r>
      <rPr>
        <sz val="11"/>
        <color theme="1"/>
        <rFont val="メイリオ"/>
        <family val="3"/>
        <charset val="128"/>
      </rPr>
      <t>登録番号</t>
    </r>
    <rPh sb="11" eb="13">
      <t>トウロク</t>
    </rPh>
    <rPh sb="13" eb="15">
      <t>バンゴウ</t>
    </rPh>
    <phoneticPr fontId="3"/>
  </si>
  <si>
    <t>※4ケタ数字</t>
    <rPh sb="4" eb="6">
      <t>スウジ</t>
    </rPh>
    <phoneticPr fontId="3"/>
  </si>
  <si>
    <t>更新・期限切れ（○を付ける）</t>
    <rPh sb="0" eb="2">
      <t>コウシン</t>
    </rPh>
    <rPh sb="3" eb="5">
      <t>キゲン</t>
    </rPh>
    <rPh sb="5" eb="6">
      <t>キ</t>
    </rPh>
    <rPh sb="10" eb="11">
      <t>ツ</t>
    </rPh>
    <phoneticPr fontId="3"/>
  </si>
  <si>
    <t>フリガナ</t>
    <phoneticPr fontId="3"/>
  </si>
  <si>
    <t>生年月日</t>
    <rPh sb="0" eb="4">
      <t>セイネンガッピ</t>
    </rPh>
    <phoneticPr fontId="3"/>
  </si>
  <si>
    <t>昭和
平成</t>
    <rPh sb="0" eb="2">
      <t>ショウワ</t>
    </rPh>
    <rPh sb="3" eb="5">
      <t>ヘイセイ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</si>
  <si>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</si>
  <si>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</si>
  <si>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</si>
  <si>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</si>
  <si>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〒</t>
    <phoneticPr fontId="3"/>
  </si>
  <si>
    <t>Eメール</t>
    <phoneticPr fontId="3"/>
  </si>
  <si>
    <t>連絡先（携帯など）</t>
    <rPh sb="0" eb="3">
      <t>レンラクサキ</t>
    </rPh>
    <rPh sb="4" eb="6">
      <t>ケイタイ</t>
    </rPh>
    <phoneticPr fontId="3"/>
  </si>
  <si>
    <t>所属・または会社名</t>
    <rPh sb="0" eb="2">
      <t>ショゾク</t>
    </rPh>
    <rPh sb="6" eb="8">
      <t>カイシャ</t>
    </rPh>
    <rPh sb="8" eb="9">
      <t>ナ</t>
    </rPh>
    <phoneticPr fontId="3"/>
  </si>
  <si>
    <t>CPD番号</t>
    <rPh sb="3" eb="5">
      <t>バンゴウ</t>
    </rPh>
    <phoneticPr fontId="3"/>
  </si>
  <si>
    <r>
      <t>申込区分　</t>
    </r>
    <r>
      <rPr>
        <b/>
        <sz val="16"/>
        <color rgb="FF99FF66"/>
        <rFont val="メイリオ"/>
        <family val="3"/>
        <charset val="128"/>
      </rPr>
      <t>☑</t>
    </r>
    <r>
      <rPr>
        <b/>
        <sz val="14"/>
        <color rgb="FF99FF66"/>
        <rFont val="メイリオ"/>
        <family val="3"/>
        <charset val="128"/>
      </rPr>
      <t>を入れてください</t>
    </r>
    <rPh sb="0" eb="4">
      <t>モウシコミクブン</t>
    </rPh>
    <rPh sb="7" eb="8">
      <t>イ</t>
    </rPh>
    <phoneticPr fontId="3"/>
  </si>
  <si>
    <t>　更新の方（上のカリキュラムにも☑を入れてください）</t>
    <rPh sb="1" eb="3">
      <t>コウシン</t>
    </rPh>
    <rPh sb="4" eb="5">
      <t>カタ</t>
    </rPh>
    <phoneticPr fontId="3"/>
  </si>
  <si>
    <t>合計時間数</t>
    <rPh sb="0" eb="5">
      <t>ゴウケイジカンスウ</t>
    </rPh>
    <phoneticPr fontId="3"/>
  </si>
  <si>
    <t>✕</t>
    <phoneticPr fontId="3"/>
  </si>
  <si>
    <t>500円＝</t>
    <rPh sb="3" eb="4">
      <t>エン</t>
    </rPh>
    <phoneticPr fontId="3"/>
  </si>
  <si>
    <t>※時間を入力すると金額が計算されます</t>
    <rPh sb="1" eb="3">
      <t>ジカン</t>
    </rPh>
    <rPh sb="4" eb="6">
      <t>ニュウリョク</t>
    </rPh>
    <rPh sb="9" eb="11">
      <t>キンガク</t>
    </rPh>
    <rPh sb="12" eb="14">
      <t>ケイサン</t>
    </rPh>
    <phoneticPr fontId="3"/>
  </si>
  <si>
    <t>　期限切れの方（同上）</t>
    <rPh sb="1" eb="3">
      <t>キゲン</t>
    </rPh>
    <rPh sb="3" eb="4">
      <t>キ</t>
    </rPh>
    <rPh sb="6" eb="7">
      <t>カタ</t>
    </rPh>
    <phoneticPr fontId="3"/>
  </si>
  <si>
    <t>1000円＝</t>
    <rPh sb="4" eb="5">
      <t>エン</t>
    </rPh>
    <phoneticPr fontId="3"/>
  </si>
  <si>
    <t>　　　※申込者には後日、請求書をメールで送りますので振込をお願いします。</t>
    <rPh sb="4" eb="7">
      <t>モウシコミシャ</t>
    </rPh>
    <rPh sb="9" eb="11">
      <t>ゴジツ</t>
    </rPh>
    <rPh sb="12" eb="15">
      <t>セイキュウショ</t>
    </rPh>
    <rPh sb="20" eb="21">
      <t>オク</t>
    </rPh>
    <rPh sb="26" eb="28">
      <t>フリコミ</t>
    </rPh>
    <rPh sb="30" eb="31">
      <t>ネガ</t>
    </rPh>
    <phoneticPr fontId="3"/>
  </si>
  <si>
    <t>本講座は文化庁「令和8年度地域文化財総合活用推進事業」に採択されています。</t>
    <rPh sb="0" eb="3">
      <t>ホンコウザ</t>
    </rPh>
    <rPh sb="4" eb="7">
      <t>ブンカチョウ</t>
    </rPh>
    <rPh sb="8" eb="10">
      <t>レイワ</t>
    </rPh>
    <rPh sb="11" eb="12">
      <t>ネン</t>
    </rPh>
    <rPh sb="12" eb="13">
      <t>ド</t>
    </rPh>
    <rPh sb="13" eb="17">
      <t>チイキブンカ</t>
    </rPh>
    <rPh sb="17" eb="18">
      <t>ザイ</t>
    </rPh>
    <rPh sb="18" eb="20">
      <t>ソウゴウ</t>
    </rPh>
    <rPh sb="20" eb="26">
      <t>カツヨウスイシンジギョウ</t>
    </rPh>
    <rPh sb="28" eb="30">
      <t>サイタク</t>
    </rPh>
    <phoneticPr fontId="3"/>
  </si>
  <si>
    <t>申込は、必要事項を記入の上データをメールで送ってください</t>
    <rPh sb="0" eb="2">
      <t>モウシコミ</t>
    </rPh>
    <rPh sb="4" eb="8">
      <t>ヒツヨウジコウ</t>
    </rPh>
    <rPh sb="9" eb="11">
      <t>キニュウ</t>
    </rPh>
    <rPh sb="12" eb="13">
      <t>ウエ</t>
    </rPh>
    <rPh sb="21" eb="22">
      <t>オク</t>
    </rPh>
    <phoneticPr fontId="3"/>
  </si>
  <si>
    <t>主催　あいちヘリテージマネージャー養成講座実行委員会</t>
    <rPh sb="0" eb="2">
      <t>シュサイ</t>
    </rPh>
    <rPh sb="17" eb="21">
      <t>ヨウセイコウザ</t>
    </rPh>
    <rPh sb="21" eb="26">
      <t>ジッコウイインカイ</t>
    </rPh>
    <phoneticPr fontId="3"/>
  </si>
  <si>
    <t xml:space="preserve">mail@aichishikai.or.jp </t>
  </si>
  <si>
    <t xml:space="preserve">お問い合わせ　(公社)愛知建築士会　事務局　　　電話　052-201-2201　　　Eメール　mail@aichishikai.or.jp </t>
    <rPh sb="1" eb="2">
      <t>ト</t>
    </rPh>
    <rPh sb="3" eb="4">
      <t>ア</t>
    </rPh>
    <rPh sb="7" eb="11">
      <t>コウシャ</t>
    </rPh>
    <rPh sb="11" eb="17">
      <t>アイチケンチクシカイ</t>
    </rPh>
    <rPh sb="18" eb="21">
      <t>ジムキョク</t>
    </rPh>
    <rPh sb="24" eb="26">
      <t>デンワ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</si>
</sst>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rgb="FF99FF66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メイリオ"/>
      <family val="3"/>
      <charset val="128"/>
    </font>
    <font>
      <sz val="10"/>
      <name val="Meiryo UI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99FF66"/>
      <name val="メイリオ"/>
      <family val="3"/>
      <charset val="128"/>
    </font>
    <font>
      <b/>
      <sz val="22"/>
      <color rgb="FF99FF66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00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8" fontId="6" fillId="0" borderId="0" xfId="1" applyFont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6" fontId="6" fillId="0" borderId="6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56" fontId="6" fillId="0" borderId="4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4" xfId="2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5" fillId="0" borderId="0" xfId="0" applyFo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38" fontId="15" fillId="0" borderId="0" xfId="1" applyFont="1">
      <alignment vertical="center"/>
    </xf>
    <xf numFmtId="0" fontId="16" fillId="0" borderId="11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38" fontId="16" fillId="0" borderId="0" xfId="1" applyFont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15" fillId="0" borderId="2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15" fillId="0" borderId="3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4" xfId="0" applyFont="1" applyBorder="1">
      <alignment vertical="center"/>
    </xf>
    <xf numFmtId="0" fontId="21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3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4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41" xfId="0" applyFont="1" applyBorder="1" applyAlignment="1">
      <alignment horizontal="center"/>
    </xf>
    <xf numFmtId="0" fontId="23" fillId="0" borderId="2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8" fontId="2" fillId="0" borderId="0" xfId="1" applyFont="1" applyAlignment="1">
      <alignment horizontal="left"/>
    </xf>
  </cellXfs>
  <cellStyles count="3">
    <cellStyle name="桁区切り" xfId="1" builtinId="6"/>
    <cellStyle name="標準" xfId="0" builtinId="0"/>
    <cellStyle name="標準 6 2 2" xfId="2" xr:uid="{EDDFBDF6-4BB7-4834-837A-1BAA6F199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29B5-4692-4828-B9B1-2F52ADCF2861}">
  <sheetPr>
    <tabColor rgb="FF00B050"/>
    <pageSetUpPr fitToPage="1"/>
  </sheetPr>
  <dimension ref="B1:Q51"/>
  <sheetViews>
    <sheetView showZeros="0" tabSelected="1" workbookViewId="0">
      <selection activeCell="S4" sqref="S4"/>
    </sheetView>
  </sheetViews>
  <sheetFormatPr defaultColWidth="9" defaultRowHeight="18.75" x14ac:dyDescent="0.4"/>
  <cols>
    <col min="1" max="1" width="3" style="1" customWidth="1"/>
    <col min="2" max="2" width="3.75" style="1" customWidth="1"/>
    <col min="3" max="3" width="9.5" style="1" customWidth="1"/>
    <col min="4" max="4" width="9" style="1"/>
    <col min="5" max="5" width="8.125" style="1" customWidth="1"/>
    <col min="6" max="6" width="6.375" style="1" customWidth="1"/>
    <col min="7" max="7" width="5.125" style="1" customWidth="1"/>
    <col min="8" max="8" width="16.125" style="1" customWidth="1"/>
    <col min="9" max="9" width="10.875" style="1" customWidth="1"/>
    <col min="10" max="10" width="14.75" style="1" customWidth="1"/>
    <col min="11" max="11" width="3.25" style="1" customWidth="1"/>
    <col min="12" max="12" width="11.25" style="1" customWidth="1"/>
    <col min="13" max="13" width="11.75" style="2" customWidth="1"/>
    <col min="14" max="14" width="12.75" style="1" customWidth="1"/>
    <col min="15" max="16" width="9" style="1"/>
    <col min="17" max="17" width="9" style="3" hidden="1" customWidth="1"/>
    <col min="18" max="16384" width="9" style="1"/>
  </cols>
  <sheetData>
    <row r="1" spans="2:17" ht="15" customHeight="1" x14ac:dyDescent="0.4"/>
    <row r="2" spans="2:17" ht="36.75" customHeight="1" x14ac:dyDescent="0.4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1</v>
      </c>
    </row>
    <row r="3" spans="2:17" s="8" customFormat="1" ht="21.95" customHeight="1" x14ac:dyDescent="0.4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Q3" s="9"/>
    </row>
    <row r="4" spans="2:17" s="13" customFormat="1" ht="38.25" customHeight="1" thickBot="1" x14ac:dyDescent="0.45">
      <c r="B4" s="10" t="s">
        <v>3</v>
      </c>
      <c r="C4" s="10"/>
      <c r="D4" s="10" t="s">
        <v>4</v>
      </c>
      <c r="E4" s="10"/>
      <c r="F4" s="11" t="s">
        <v>5</v>
      </c>
      <c r="G4" s="12" t="s">
        <v>6</v>
      </c>
      <c r="H4" s="10" t="s">
        <v>7</v>
      </c>
      <c r="I4" s="10"/>
      <c r="J4" s="10"/>
      <c r="K4" s="10"/>
      <c r="L4" s="10"/>
      <c r="M4" s="11" t="s">
        <v>8</v>
      </c>
      <c r="N4" s="11" t="s">
        <v>9</v>
      </c>
      <c r="Q4" s="14"/>
    </row>
    <row r="5" spans="2:17" s="8" customFormat="1" ht="21.95" customHeight="1" thickTop="1" x14ac:dyDescent="0.4">
      <c r="B5" s="15">
        <v>1</v>
      </c>
      <c r="C5" s="16">
        <v>45863</v>
      </c>
      <c r="D5" s="17" t="s">
        <v>10</v>
      </c>
      <c r="E5" s="15"/>
      <c r="F5" s="18">
        <v>1.5</v>
      </c>
      <c r="G5" s="19" t="s">
        <v>11</v>
      </c>
      <c r="H5" s="15" t="s">
        <v>12</v>
      </c>
      <c r="I5" s="15"/>
      <c r="J5" s="15"/>
      <c r="K5" s="15"/>
      <c r="L5" s="15"/>
      <c r="M5" s="20" t="s">
        <v>13</v>
      </c>
      <c r="N5" s="15" t="s">
        <v>14</v>
      </c>
      <c r="Q5" s="9"/>
    </row>
    <row r="6" spans="2:17" s="8" customFormat="1" ht="21.95" customHeight="1" x14ac:dyDescent="0.4">
      <c r="B6" s="21"/>
      <c r="C6" s="22"/>
      <c r="D6" s="21" t="s">
        <v>15</v>
      </c>
      <c r="E6" s="21"/>
      <c r="F6" s="23">
        <v>2.5</v>
      </c>
      <c r="G6" s="24" t="s">
        <v>11</v>
      </c>
      <c r="H6" s="25" t="s">
        <v>16</v>
      </c>
      <c r="I6" s="25"/>
      <c r="J6" s="25"/>
      <c r="K6" s="25"/>
      <c r="L6" s="25"/>
      <c r="M6" s="26" t="s">
        <v>17</v>
      </c>
      <c r="N6" s="21"/>
      <c r="Q6" s="9">
        <f>11800*3</f>
        <v>35400</v>
      </c>
    </row>
    <row r="7" spans="2:17" s="8" customFormat="1" ht="21.95" customHeight="1" x14ac:dyDescent="0.4">
      <c r="B7" s="21">
        <v>2</v>
      </c>
      <c r="C7" s="22">
        <v>46263</v>
      </c>
      <c r="D7" s="21" t="s">
        <v>18</v>
      </c>
      <c r="E7" s="21"/>
      <c r="F7" s="23">
        <v>2.5</v>
      </c>
      <c r="G7" s="24" t="s">
        <v>11</v>
      </c>
      <c r="H7" s="21" t="s">
        <v>19</v>
      </c>
      <c r="I7" s="21"/>
      <c r="J7" s="21"/>
      <c r="K7" s="21"/>
      <c r="L7" s="21"/>
      <c r="M7" s="26" t="s">
        <v>20</v>
      </c>
      <c r="N7" s="21" t="s">
        <v>21</v>
      </c>
      <c r="Q7" s="9">
        <f>11800*3</f>
        <v>35400</v>
      </c>
    </row>
    <row r="8" spans="2:17" s="8" customFormat="1" ht="21.95" customHeight="1" x14ac:dyDescent="0.4">
      <c r="B8" s="21"/>
      <c r="C8" s="22"/>
      <c r="D8" s="21" t="s">
        <v>22</v>
      </c>
      <c r="E8" s="21"/>
      <c r="F8" s="23">
        <v>1.5</v>
      </c>
      <c r="G8" s="24" t="s">
        <v>11</v>
      </c>
      <c r="H8" s="21" t="s">
        <v>23</v>
      </c>
      <c r="I8" s="21"/>
      <c r="J8" s="21"/>
      <c r="K8" s="21"/>
      <c r="L8" s="21"/>
      <c r="M8" s="27" t="s">
        <v>24</v>
      </c>
      <c r="N8" s="21"/>
      <c r="Q8" s="9">
        <f>11800*2</f>
        <v>23600</v>
      </c>
    </row>
    <row r="9" spans="2:17" s="8" customFormat="1" ht="21.95" customHeight="1" x14ac:dyDescent="0.4">
      <c r="B9" s="21">
        <v>3</v>
      </c>
      <c r="C9" s="22">
        <v>46347</v>
      </c>
      <c r="D9" s="21" t="s">
        <v>18</v>
      </c>
      <c r="E9" s="21"/>
      <c r="F9" s="23">
        <v>2.5</v>
      </c>
      <c r="G9" s="24" t="s">
        <v>11</v>
      </c>
      <c r="H9" s="21" t="s">
        <v>25</v>
      </c>
      <c r="I9" s="21"/>
      <c r="J9" s="21"/>
      <c r="K9" s="21"/>
      <c r="L9" s="21"/>
      <c r="M9" s="26" t="s">
        <v>26</v>
      </c>
      <c r="N9" s="21" t="s">
        <v>21</v>
      </c>
      <c r="Q9" s="9">
        <f>11800*3</f>
        <v>35400</v>
      </c>
    </row>
    <row r="10" spans="2:17" s="8" customFormat="1" ht="21.95" customHeight="1" x14ac:dyDescent="0.4">
      <c r="B10" s="21"/>
      <c r="C10" s="22"/>
      <c r="D10" s="21" t="s">
        <v>22</v>
      </c>
      <c r="E10" s="21"/>
      <c r="F10" s="23">
        <v>1.5</v>
      </c>
      <c r="G10" s="28" t="s">
        <v>11</v>
      </c>
      <c r="H10" s="21" t="s">
        <v>27</v>
      </c>
      <c r="I10" s="21"/>
      <c r="J10" s="21"/>
      <c r="K10" s="21"/>
      <c r="L10" s="21"/>
      <c r="M10" s="26" t="s">
        <v>26</v>
      </c>
      <c r="N10" s="21"/>
      <c r="Q10" s="9">
        <f>11800*2</f>
        <v>23600</v>
      </c>
    </row>
    <row r="11" spans="2:17" s="8" customFormat="1" ht="21.95" customHeight="1" x14ac:dyDescent="0.4">
      <c r="B11" s="21">
        <v>4</v>
      </c>
      <c r="C11" s="22">
        <v>46403</v>
      </c>
      <c r="D11" s="21" t="s">
        <v>18</v>
      </c>
      <c r="E11" s="21"/>
      <c r="F11" s="23">
        <v>2.5</v>
      </c>
      <c r="G11" s="24" t="s">
        <v>11</v>
      </c>
      <c r="H11" s="21" t="s">
        <v>28</v>
      </c>
      <c r="I11" s="21"/>
      <c r="J11" s="21"/>
      <c r="K11" s="21"/>
      <c r="L11" s="21"/>
      <c r="M11" s="29" t="s">
        <v>29</v>
      </c>
      <c r="N11" s="21" t="s">
        <v>21</v>
      </c>
      <c r="Q11" s="9">
        <f>11800*3</f>
        <v>35400</v>
      </c>
    </row>
    <row r="12" spans="2:17" s="8" customFormat="1" ht="21.95" customHeight="1" x14ac:dyDescent="0.4">
      <c r="B12" s="21"/>
      <c r="C12" s="22"/>
      <c r="D12" s="21" t="s">
        <v>22</v>
      </c>
      <c r="E12" s="21"/>
      <c r="F12" s="23">
        <v>1.5</v>
      </c>
      <c r="G12" s="24" t="s">
        <v>11</v>
      </c>
      <c r="H12" s="21" t="s">
        <v>23</v>
      </c>
      <c r="I12" s="21"/>
      <c r="J12" s="21"/>
      <c r="K12" s="21"/>
      <c r="L12" s="21"/>
      <c r="M12" s="30" t="s">
        <v>30</v>
      </c>
      <c r="N12" s="21"/>
      <c r="Q12" s="9">
        <f>11800*2</f>
        <v>23600</v>
      </c>
    </row>
    <row r="13" spans="2:17" s="8" customFormat="1" ht="21.95" customHeight="1" x14ac:dyDescent="0.4">
      <c r="B13" s="21">
        <v>5</v>
      </c>
      <c r="C13" s="22">
        <v>46410</v>
      </c>
      <c r="D13" s="21" t="s">
        <v>18</v>
      </c>
      <c r="E13" s="21"/>
      <c r="F13" s="23">
        <v>2.5</v>
      </c>
      <c r="G13" s="24" t="s">
        <v>11</v>
      </c>
      <c r="H13" s="21" t="s">
        <v>31</v>
      </c>
      <c r="I13" s="21"/>
      <c r="J13" s="21"/>
      <c r="K13" s="21"/>
      <c r="L13" s="21"/>
      <c r="M13" s="26" t="s">
        <v>32</v>
      </c>
      <c r="N13" s="21" t="s">
        <v>21</v>
      </c>
      <c r="Q13" s="9">
        <f>11800*4</f>
        <v>47200</v>
      </c>
    </row>
    <row r="14" spans="2:17" s="8" customFormat="1" ht="21.95" customHeight="1" x14ac:dyDescent="0.4">
      <c r="B14" s="21"/>
      <c r="C14" s="22"/>
      <c r="D14" s="21" t="s">
        <v>22</v>
      </c>
      <c r="E14" s="21"/>
      <c r="F14" s="23">
        <v>1.5</v>
      </c>
      <c r="G14" s="28" t="s">
        <v>11</v>
      </c>
      <c r="H14" s="21" t="s">
        <v>33</v>
      </c>
      <c r="I14" s="21"/>
      <c r="J14" s="21"/>
      <c r="K14" s="21"/>
      <c r="L14" s="21"/>
      <c r="M14" s="26" t="s">
        <v>32</v>
      </c>
      <c r="N14" s="21"/>
      <c r="Q14" s="9"/>
    </row>
    <row r="15" spans="2:17" s="8" customFormat="1" ht="21.95" customHeight="1" x14ac:dyDescent="0.4">
      <c r="B15" s="31" t="s">
        <v>34</v>
      </c>
      <c r="C15" s="32"/>
      <c r="D15" s="32"/>
      <c r="E15" s="32"/>
      <c r="F15" s="33"/>
      <c r="G15" s="34"/>
      <c r="H15" s="31" t="s">
        <v>34</v>
      </c>
      <c r="I15" s="32"/>
      <c r="J15" s="32"/>
      <c r="K15" s="32"/>
      <c r="L15" s="33"/>
      <c r="M15" s="34"/>
      <c r="N15" s="34"/>
      <c r="Q15" s="9"/>
    </row>
    <row r="16" spans="2:17" s="8" customFormat="1" ht="21.95" customHeight="1" x14ac:dyDescent="0.4">
      <c r="B16" s="23">
        <v>6</v>
      </c>
      <c r="C16" s="35">
        <v>46298</v>
      </c>
      <c r="D16" s="21" t="s">
        <v>35</v>
      </c>
      <c r="E16" s="21"/>
      <c r="F16" s="23">
        <v>4</v>
      </c>
      <c r="G16" s="28" t="s">
        <v>11</v>
      </c>
      <c r="H16" s="21" t="s">
        <v>36</v>
      </c>
      <c r="I16" s="21"/>
      <c r="J16" s="21"/>
      <c r="K16" s="21"/>
      <c r="L16" s="21"/>
      <c r="M16" s="23" t="s">
        <v>37</v>
      </c>
      <c r="N16" s="23" t="s">
        <v>38</v>
      </c>
      <c r="O16" s="36"/>
      <c r="Q16" s="9">
        <f>11800*4</f>
        <v>47200</v>
      </c>
    </row>
    <row r="17" spans="2:17" s="8" customFormat="1" ht="21.95" customHeight="1" x14ac:dyDescent="0.4">
      <c r="B17" s="23">
        <v>7</v>
      </c>
      <c r="C17" s="35">
        <v>45954</v>
      </c>
      <c r="D17" s="21" t="s">
        <v>35</v>
      </c>
      <c r="E17" s="21"/>
      <c r="F17" s="23">
        <v>4</v>
      </c>
      <c r="G17" s="28" t="s">
        <v>11</v>
      </c>
      <c r="H17" s="21" t="s">
        <v>39</v>
      </c>
      <c r="I17" s="21"/>
      <c r="J17" s="21"/>
      <c r="K17" s="21"/>
      <c r="L17" s="21"/>
      <c r="M17" s="37" t="s">
        <v>40</v>
      </c>
      <c r="N17" s="23" t="s">
        <v>41</v>
      </c>
      <c r="Q17" s="9">
        <f>6300*4</f>
        <v>25200</v>
      </c>
    </row>
    <row r="18" spans="2:17" ht="21.95" customHeight="1" x14ac:dyDescent="0.4">
      <c r="E18" s="38" t="s">
        <v>42</v>
      </c>
      <c r="F18" s="2">
        <f>SUM(F5:F17)</f>
        <v>28</v>
      </c>
      <c r="G18" s="2"/>
      <c r="M18" s="39"/>
      <c r="Q18" s="3">
        <f>SUM(Q7:Q17)</f>
        <v>296600</v>
      </c>
    </row>
    <row r="19" spans="2:17" s="8" customFormat="1" ht="18" customHeight="1" x14ac:dyDescent="0.4">
      <c r="C19" s="8" t="s">
        <v>43</v>
      </c>
      <c r="F19" s="30"/>
      <c r="G19" s="30"/>
      <c r="M19" s="30"/>
    </row>
    <row r="20" spans="2:17" s="8" customFormat="1" ht="18" customHeight="1" x14ac:dyDescent="0.4">
      <c r="B20" s="40" t="s">
        <v>44</v>
      </c>
      <c r="C20" s="41" t="s">
        <v>45</v>
      </c>
      <c r="M20" s="30"/>
    </row>
    <row r="21" spans="2:17" s="8" customFormat="1" ht="18" customHeight="1" x14ac:dyDescent="0.4">
      <c r="B21" s="42" t="s">
        <v>46</v>
      </c>
      <c r="C21" s="41" t="s">
        <v>47</v>
      </c>
      <c r="M21" s="30"/>
    </row>
    <row r="22" spans="2:17" s="8" customFormat="1" ht="18" customHeight="1" x14ac:dyDescent="0.4">
      <c r="B22" s="42" t="s">
        <v>48</v>
      </c>
      <c r="C22" s="43" t="s">
        <v>49</v>
      </c>
      <c r="M22" s="30"/>
    </row>
    <row r="23" spans="2:17" s="8" customFormat="1" ht="18" customHeight="1" x14ac:dyDescent="0.4">
      <c r="B23" s="40" t="s">
        <v>50</v>
      </c>
      <c r="C23" s="43" t="s">
        <v>51</v>
      </c>
      <c r="M23" s="30"/>
    </row>
    <row r="24" spans="2:17" s="8" customFormat="1" ht="18" customHeight="1" x14ac:dyDescent="0.4">
      <c r="B24" s="42" t="s">
        <v>52</v>
      </c>
      <c r="C24" s="41" t="s">
        <v>53</v>
      </c>
      <c r="M24" s="30"/>
    </row>
    <row r="25" spans="2:17" s="8" customFormat="1" ht="18" customHeight="1" x14ac:dyDescent="0.4">
      <c r="B25" s="42" t="s">
        <v>54</v>
      </c>
      <c r="C25" s="41" t="s">
        <v>55</v>
      </c>
      <c r="M25" s="30"/>
    </row>
    <row r="26" spans="2:17" s="8" customFormat="1" ht="18" customHeight="1" x14ac:dyDescent="0.4">
      <c r="B26" s="42" t="s">
        <v>56</v>
      </c>
      <c r="C26" s="43" t="s">
        <v>57</v>
      </c>
      <c r="M26" s="30"/>
    </row>
    <row r="27" spans="2:17" ht="19.5" thickBot="1" x14ac:dyDescent="0.45">
      <c r="B27" s="38"/>
      <c r="M27" s="44" t="s">
        <v>58</v>
      </c>
      <c r="N27" s="44"/>
      <c r="Q27" s="1"/>
    </row>
    <row r="28" spans="2:17" ht="46.5" customHeight="1" thickBot="1" x14ac:dyDescent="0.45">
      <c r="B28" s="45" t="s">
        <v>59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</row>
    <row r="29" spans="2:17" s="49" customFormat="1" ht="22.5" x14ac:dyDescent="0.4">
      <c r="B29" s="48"/>
      <c r="D29" s="50" t="s">
        <v>60</v>
      </c>
      <c r="E29" s="50"/>
      <c r="F29" s="50"/>
      <c r="G29" s="50"/>
      <c r="H29" s="50"/>
      <c r="I29" s="50"/>
      <c r="J29" s="50"/>
      <c r="K29" s="50"/>
      <c r="L29" s="50"/>
      <c r="M29" s="50"/>
      <c r="N29" s="51"/>
      <c r="Q29" s="52"/>
    </row>
    <row r="30" spans="2:17" s="54" customFormat="1" ht="27.95" customHeight="1" x14ac:dyDescent="0.4">
      <c r="B30" s="53"/>
      <c r="D30" s="55" t="s">
        <v>61</v>
      </c>
      <c r="E30" s="55"/>
      <c r="F30" s="55"/>
      <c r="G30" s="55"/>
      <c r="H30" s="55"/>
      <c r="I30" s="55"/>
      <c r="J30" s="55"/>
      <c r="K30" s="55"/>
      <c r="L30" s="55"/>
      <c r="M30" s="55"/>
      <c r="N30" s="56"/>
      <c r="Q30" s="57"/>
    </row>
    <row r="31" spans="2:17" ht="5.0999999999999996" customHeight="1" x14ac:dyDescent="0.4">
      <c r="B31" s="58"/>
      <c r="E31" s="59"/>
      <c r="F31" s="59"/>
      <c r="G31" s="59"/>
      <c r="H31" s="59"/>
      <c r="I31" s="59"/>
      <c r="J31" s="59"/>
      <c r="K31" s="59"/>
      <c r="L31" s="59"/>
      <c r="M31" s="60"/>
      <c r="N31" s="61"/>
    </row>
    <row r="32" spans="2:17" ht="24.95" customHeight="1" x14ac:dyDescent="0.4">
      <c r="B32" s="62" t="s">
        <v>62</v>
      </c>
      <c r="C32" s="63"/>
      <c r="D32" s="64"/>
      <c r="E32" s="65" t="s">
        <v>63</v>
      </c>
      <c r="F32" s="66"/>
      <c r="G32" s="66"/>
      <c r="H32" s="66"/>
      <c r="I32" s="66"/>
      <c r="J32" s="66"/>
      <c r="K32" s="66"/>
      <c r="L32" s="66"/>
      <c r="M32" s="67" t="s">
        <v>64</v>
      </c>
      <c r="N32" s="68"/>
      <c r="Q32" s="1"/>
    </row>
    <row r="33" spans="2:17" ht="15.75" customHeight="1" x14ac:dyDescent="0.35">
      <c r="B33" s="69" t="s">
        <v>65</v>
      </c>
      <c r="C33" s="70"/>
      <c r="D33" s="71"/>
      <c r="E33" s="72"/>
      <c r="F33" s="73"/>
      <c r="G33" s="73"/>
      <c r="H33" s="73"/>
      <c r="I33" s="74"/>
      <c r="J33" s="75" t="s">
        <v>66</v>
      </c>
      <c r="K33" s="76" t="s">
        <v>67</v>
      </c>
      <c r="L33" s="76"/>
      <c r="M33" s="77" t="s">
        <v>68</v>
      </c>
      <c r="N33" s="78" t="s">
        <v>69</v>
      </c>
      <c r="Q33" s="1"/>
    </row>
    <row r="34" spans="2:17" ht="24.95" customHeight="1" x14ac:dyDescent="0.4">
      <c r="B34" s="79" t="s">
        <v>70</v>
      </c>
      <c r="C34" s="80"/>
      <c r="D34" s="81"/>
      <c r="E34" s="82"/>
      <c r="F34" s="83"/>
      <c r="G34" s="83"/>
      <c r="H34" s="83"/>
      <c r="I34" s="84"/>
      <c r="J34" s="85"/>
      <c r="K34" s="86"/>
      <c r="L34" s="86"/>
      <c r="M34" s="87"/>
      <c r="N34" s="88"/>
      <c r="Q34" s="1"/>
    </row>
    <row r="35" spans="2:17" x14ac:dyDescent="0.4">
      <c r="B35" s="89" t="s">
        <v>71</v>
      </c>
      <c r="C35" s="90"/>
      <c r="D35" s="90"/>
      <c r="E35" s="91" t="s">
        <v>72</v>
      </c>
      <c r="F35" s="92"/>
      <c r="G35" s="92"/>
      <c r="H35" s="92"/>
      <c r="I35" s="92"/>
      <c r="J35" s="92"/>
      <c r="K35" s="92"/>
      <c r="L35" s="92"/>
      <c r="M35" s="92"/>
      <c r="N35" s="93"/>
      <c r="Q35" s="1"/>
    </row>
    <row r="36" spans="2:17" x14ac:dyDescent="0.4">
      <c r="B36" s="94"/>
      <c r="C36" s="95"/>
      <c r="D36" s="95"/>
      <c r="E36" s="82"/>
      <c r="F36" s="83"/>
      <c r="G36" s="83"/>
      <c r="H36" s="83"/>
      <c r="I36" s="83"/>
      <c r="J36" s="83"/>
      <c r="K36" s="83"/>
      <c r="L36" s="83"/>
      <c r="M36" s="83"/>
      <c r="N36" s="96"/>
      <c r="Q36" s="1"/>
    </row>
    <row r="37" spans="2:17" ht="24.95" customHeight="1" x14ac:dyDescent="0.4">
      <c r="B37" s="97" t="s">
        <v>73</v>
      </c>
      <c r="C37" s="98"/>
      <c r="D37" s="98"/>
      <c r="E37" s="99"/>
      <c r="F37" s="99"/>
      <c r="G37" s="99"/>
      <c r="H37" s="99"/>
      <c r="I37" s="99"/>
      <c r="J37" s="99"/>
      <c r="K37" s="99"/>
      <c r="L37" s="99"/>
      <c r="M37" s="99"/>
      <c r="N37" s="100"/>
      <c r="Q37" s="1"/>
    </row>
    <row r="38" spans="2:17" ht="24.95" customHeight="1" x14ac:dyDescent="0.4">
      <c r="B38" s="97" t="s">
        <v>74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1"/>
      <c r="Q38" s="1"/>
    </row>
    <row r="39" spans="2:17" ht="24.95" customHeight="1" thickBot="1" x14ac:dyDescent="0.45">
      <c r="B39" s="102" t="s">
        <v>75</v>
      </c>
      <c r="C39" s="103"/>
      <c r="D39" s="103"/>
      <c r="E39" s="104"/>
      <c r="F39" s="105"/>
      <c r="G39" s="105"/>
      <c r="H39" s="105"/>
      <c r="I39" s="105"/>
      <c r="J39" s="105"/>
      <c r="K39" s="106"/>
      <c r="L39" s="107" t="s">
        <v>76</v>
      </c>
      <c r="M39" s="104"/>
      <c r="N39" s="108"/>
      <c r="Q39" s="1"/>
    </row>
    <row r="40" spans="2:17" ht="11.25" customHeight="1" thickBot="1" x14ac:dyDescent="0.4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2"/>
    </row>
    <row r="41" spans="2:17" ht="24.95" customHeight="1" thickBot="1" x14ac:dyDescent="0.45">
      <c r="B41" s="45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</row>
    <row r="42" spans="2:17" ht="9.9499999999999993" customHeight="1" x14ac:dyDescent="0.4">
      <c r="B42" s="109"/>
      <c r="C42" s="110"/>
      <c r="D42" s="110"/>
      <c r="E42" s="110"/>
      <c r="F42" s="110"/>
      <c r="G42" s="110"/>
      <c r="H42" s="110"/>
      <c r="I42" s="41"/>
      <c r="J42" s="41"/>
      <c r="K42" s="41"/>
      <c r="L42" s="41"/>
      <c r="M42" s="111"/>
      <c r="N42" s="112"/>
      <c r="Q42" s="1"/>
    </row>
    <row r="43" spans="2:17" ht="23.1" customHeight="1" x14ac:dyDescent="0.4">
      <c r="B43" s="109" t="s">
        <v>11</v>
      </c>
      <c r="C43" s="113" t="s">
        <v>78</v>
      </c>
      <c r="D43" s="113"/>
      <c r="E43" s="113"/>
      <c r="F43" s="113"/>
      <c r="G43" s="113"/>
      <c r="H43" s="113"/>
      <c r="I43" s="41" t="s">
        <v>79</v>
      </c>
      <c r="J43" s="114"/>
      <c r="K43" s="111" t="s">
        <v>80</v>
      </c>
      <c r="L43" s="42" t="s">
        <v>81</v>
      </c>
      <c r="M43" s="24">
        <f>J43*500</f>
        <v>0</v>
      </c>
      <c r="N43" s="115" t="s">
        <v>82</v>
      </c>
      <c r="Q43" s="1"/>
    </row>
    <row r="44" spans="2:17" ht="9.9499999999999993" customHeight="1" x14ac:dyDescent="0.4">
      <c r="B44" s="109"/>
      <c r="C44" s="110"/>
      <c r="D44" s="110"/>
      <c r="E44" s="110"/>
      <c r="F44" s="110"/>
      <c r="G44" s="110"/>
      <c r="H44" s="110"/>
      <c r="I44" s="41"/>
      <c r="J44" s="41"/>
      <c r="K44" s="111"/>
      <c r="L44" s="42"/>
      <c r="M44" s="111"/>
      <c r="N44" s="115"/>
      <c r="Q44" s="1"/>
    </row>
    <row r="45" spans="2:17" ht="23.1" customHeight="1" x14ac:dyDescent="0.4">
      <c r="B45" s="109" t="s">
        <v>11</v>
      </c>
      <c r="C45" s="113" t="s">
        <v>83</v>
      </c>
      <c r="D45" s="113"/>
      <c r="E45" s="113"/>
      <c r="F45" s="113"/>
      <c r="G45" s="113"/>
      <c r="H45" s="113"/>
      <c r="I45" s="41" t="s">
        <v>79</v>
      </c>
      <c r="J45" s="114"/>
      <c r="K45" s="111" t="s">
        <v>80</v>
      </c>
      <c r="L45" s="42" t="s">
        <v>84</v>
      </c>
      <c r="M45" s="116">
        <f>J45*1000</f>
        <v>0</v>
      </c>
      <c r="N45" s="115"/>
      <c r="Q45" s="1"/>
    </row>
    <row r="46" spans="2:17" ht="9.9499999999999993" customHeight="1" x14ac:dyDescent="0.4">
      <c r="B46" s="117"/>
      <c r="C46" s="41"/>
      <c r="D46" s="110"/>
      <c r="E46" s="110"/>
      <c r="F46" s="110"/>
      <c r="G46" s="110"/>
      <c r="H46" s="111"/>
      <c r="I46" s="41"/>
      <c r="J46" s="41"/>
      <c r="K46" s="111"/>
      <c r="L46" s="42"/>
      <c r="M46" s="111"/>
      <c r="N46" s="112"/>
      <c r="Q46" s="1"/>
    </row>
    <row r="47" spans="2:17" ht="23.1" customHeight="1" thickBot="1" x14ac:dyDescent="0.45">
      <c r="B47" s="118" t="s">
        <v>85</v>
      </c>
      <c r="C47" s="119"/>
      <c r="D47" s="119"/>
      <c r="E47" s="119"/>
      <c r="F47" s="119"/>
      <c r="G47" s="119"/>
      <c r="H47" s="119"/>
      <c r="I47" s="119"/>
      <c r="J47" s="119"/>
      <c r="K47" s="120"/>
      <c r="L47" s="120"/>
      <c r="M47" s="121"/>
      <c r="N47" s="122"/>
      <c r="Q47" s="1"/>
    </row>
    <row r="48" spans="2:17" ht="5.0999999999999996" customHeight="1" x14ac:dyDescent="0.4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7" ht="20.100000000000001" customHeight="1" x14ac:dyDescent="0.4">
      <c r="B49" s="124" t="s">
        <v>86</v>
      </c>
      <c r="C49" s="124"/>
      <c r="D49" s="124"/>
      <c r="E49" s="124"/>
      <c r="F49" s="124"/>
      <c r="G49" s="124"/>
      <c r="H49" s="124"/>
      <c r="I49" s="125"/>
      <c r="J49" s="126" t="s">
        <v>87</v>
      </c>
      <c r="K49" s="127"/>
      <c r="L49" s="127"/>
      <c r="M49" s="127"/>
      <c r="N49" s="128"/>
    </row>
    <row r="50" spans="2:17" ht="20.100000000000001" customHeight="1" x14ac:dyDescent="0.45">
      <c r="B50" s="129" t="s">
        <v>88</v>
      </c>
      <c r="C50" s="129"/>
      <c r="D50" s="129"/>
      <c r="E50" s="129"/>
      <c r="F50" s="129"/>
      <c r="G50" s="129"/>
      <c r="H50" s="129"/>
      <c r="I50" s="130"/>
      <c r="J50" s="131" t="s">
        <v>89</v>
      </c>
      <c r="K50" s="132"/>
      <c r="L50" s="132"/>
      <c r="M50" s="132"/>
      <c r="N50" s="133"/>
    </row>
    <row r="51" spans="2:17" s="134" customFormat="1" ht="20.100000000000001" customHeight="1" x14ac:dyDescent="0.45">
      <c r="B51" s="134" t="s">
        <v>90</v>
      </c>
      <c r="M51" s="135"/>
      <c r="Q51" s="136"/>
    </row>
  </sheetData>
  <mergeCells count="81">
    <mergeCell ref="B47:J47"/>
    <mergeCell ref="B49:I49"/>
    <mergeCell ref="J49:N49"/>
    <mergeCell ref="B50:I50"/>
    <mergeCell ref="J50:N50"/>
    <mergeCell ref="B39:D39"/>
    <mergeCell ref="E39:K39"/>
    <mergeCell ref="M39:N39"/>
    <mergeCell ref="B41:N41"/>
    <mergeCell ref="C43:H43"/>
    <mergeCell ref="N43:N45"/>
    <mergeCell ref="C45:H45"/>
    <mergeCell ref="B35:D36"/>
    <mergeCell ref="E35:N35"/>
    <mergeCell ref="E36:N36"/>
    <mergeCell ref="B37:D37"/>
    <mergeCell ref="E37:N37"/>
    <mergeCell ref="B38:D38"/>
    <mergeCell ref="E38:N38"/>
    <mergeCell ref="B33:D33"/>
    <mergeCell ref="E33:I33"/>
    <mergeCell ref="J33:J34"/>
    <mergeCell ref="K33:L34"/>
    <mergeCell ref="M33:M34"/>
    <mergeCell ref="N33:N34"/>
    <mergeCell ref="B34:D34"/>
    <mergeCell ref="E34:I34"/>
    <mergeCell ref="M27:N27"/>
    <mergeCell ref="B28:N28"/>
    <mergeCell ref="D29:N29"/>
    <mergeCell ref="D30:N30"/>
    <mergeCell ref="B32:D32"/>
    <mergeCell ref="E32:F32"/>
    <mergeCell ref="G32:L32"/>
    <mergeCell ref="M32:N32"/>
    <mergeCell ref="B15:F15"/>
    <mergeCell ref="H15:L15"/>
    <mergeCell ref="D16:E16"/>
    <mergeCell ref="H16:L16"/>
    <mergeCell ref="D17:E17"/>
    <mergeCell ref="H17:L17"/>
    <mergeCell ref="B13:B14"/>
    <mergeCell ref="C13:C14"/>
    <mergeCell ref="D13:E13"/>
    <mergeCell ref="H13:L13"/>
    <mergeCell ref="N13:N14"/>
    <mergeCell ref="D14:E14"/>
    <mergeCell ref="H14:L14"/>
    <mergeCell ref="B11:B12"/>
    <mergeCell ref="C11:C12"/>
    <mergeCell ref="D11:E11"/>
    <mergeCell ref="H11:L11"/>
    <mergeCell ref="N11:N12"/>
    <mergeCell ref="D12:E12"/>
    <mergeCell ref="H12:L12"/>
    <mergeCell ref="N7:N8"/>
    <mergeCell ref="D8:E8"/>
    <mergeCell ref="H8:L8"/>
    <mergeCell ref="B9:B10"/>
    <mergeCell ref="C9:C10"/>
    <mergeCell ref="D9:E9"/>
    <mergeCell ref="H9:L9"/>
    <mergeCell ref="N9:N10"/>
    <mergeCell ref="D10:E10"/>
    <mergeCell ref="H10:L10"/>
    <mergeCell ref="D6:E6"/>
    <mergeCell ref="H6:L6"/>
    <mergeCell ref="B7:B8"/>
    <mergeCell ref="C7:C8"/>
    <mergeCell ref="D7:E7"/>
    <mergeCell ref="H7:L7"/>
    <mergeCell ref="B2:M2"/>
    <mergeCell ref="B3:N3"/>
    <mergeCell ref="B4:C4"/>
    <mergeCell ref="D4:E4"/>
    <mergeCell ref="H4:L4"/>
    <mergeCell ref="B5:B6"/>
    <mergeCell ref="C5:C6"/>
    <mergeCell ref="D5:E5"/>
    <mergeCell ref="H5:L5"/>
    <mergeCell ref="N5:N6"/>
  </mergeCells>
  <phoneticPr fontId="3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カリキュラム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kouhou</dc:creator>
  <cp:lastModifiedBy>kouhou</cp:lastModifiedBy>
  <dcterms:created xsi:type="dcterms:W3CDTF">2026-05-19T01:28:06Z</dcterms:created>
  <dcterms:modified xsi:type="dcterms:W3CDTF">2026-05-19T01:28:38Z</dcterms:modified>
</cp:coreProperties>
</file>