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chishikai-my.sharepoint.com/personal/kouhou_aichishikai_onmicrosoft_com/Documents/hiramatsu/5.ホームページ/HM/R8/"/>
    </mc:Choice>
  </mc:AlternateContent>
  <xr:revisionPtr revIDLastSave="0" documentId="8_{7D2FA58D-95B0-4310-915B-01172387EF00}" xr6:coauthVersionLast="47" xr6:coauthVersionMax="47" xr10:uidLastSave="{00000000-0000-0000-0000-000000000000}"/>
  <bookViews>
    <workbookView xWindow="-120" yWindow="-120" windowWidth="29040" windowHeight="15720" xr2:uid="{FA13B057-BFBD-42B3-A94B-75CF3B0B26DF}"/>
  </bookViews>
  <sheets>
    <sheet name="カリキュラム" sheetId="1" r:id="rId1"/>
  </sheets>
  <definedNames>
    <definedName name="_xlnm.Print_Area" localSheetId="0">カリキュラム!$A$1:$P$50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43" i="1" l="1"/>
  <c r="N41" i="1"/>
  <c r="R18" i="1"/>
  <c r="F18" i="1"/>
  <c r="R17" i="1"/>
  <c r="R16" i="1"/>
  <c r="R13" i="1"/>
  <c r="R12" i="1"/>
  <c r="R11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<sst xmlns="http://schemas.openxmlformats.org/spreadsheetml/2006/main" count="114" uniqueCount="84">
  <si>
    <t>R8年度あいちヘリテージマネージャー養成講座（後期）カリキュラム</t>
    <rPh sb="2" eb="4">
      <t>ネンド</t>
    </rPh>
    <rPh sb="18" eb="20">
      <t>ヨウセイ</t>
    </rPh>
    <rPh sb="20" eb="22">
      <t>コウザ</t>
    </rPh>
    <rPh sb="23" eb="25">
      <t>コウキ</t>
    </rPh>
    <phoneticPr fontId="3"/>
  </si>
  <si>
    <t>【第9期】</t>
    <rPh sb="1" eb="2">
      <t>ダイ</t>
    </rPh>
    <rPh sb="3" eb="4">
      <t>キ</t>
    </rPh>
    <phoneticPr fontId="3"/>
  </si>
  <si>
    <t>養成講座</t>
    <rPh sb="0" eb="4">
      <t>ヨウセイコウザ</t>
    </rPh>
    <phoneticPr fontId="3"/>
  </si>
  <si>
    <t>日程</t>
    <rPh sb="0" eb="2">
      <t>ニッテイ</t>
    </rPh>
    <phoneticPr fontId="3"/>
  </si>
  <si>
    <t>講義時間</t>
    <rPh sb="0" eb="2">
      <t>コウギ</t>
    </rPh>
    <rPh sb="2" eb="4">
      <t>ジカン</t>
    </rPh>
    <phoneticPr fontId="3"/>
  </si>
  <si>
    <t>時間数</t>
    <rPh sb="0" eb="3">
      <t>ジカンスウ</t>
    </rPh>
    <phoneticPr fontId="3"/>
  </si>
  <si>
    <t>全受講</t>
    <rPh sb="0" eb="1">
      <t>ゼン</t>
    </rPh>
    <rPh sb="1" eb="3">
      <t>ジュコウ</t>
    </rPh>
    <phoneticPr fontId="3"/>
  </si>
  <si>
    <t>部分　受講</t>
    <rPh sb="0" eb="2">
      <t>ブブン</t>
    </rPh>
    <rPh sb="3" eb="5">
      <t>ジュコウ</t>
    </rPh>
    <phoneticPr fontId="3"/>
  </si>
  <si>
    <t>内容・文化財施設</t>
    <rPh sb="0" eb="2">
      <t>ナイヨウ</t>
    </rPh>
    <rPh sb="3" eb="8">
      <t>ブンカザイシセツ</t>
    </rPh>
    <phoneticPr fontId="3"/>
  </si>
  <si>
    <t>講師</t>
    <rPh sb="0" eb="2">
      <t>コウシ</t>
    </rPh>
    <phoneticPr fontId="3"/>
  </si>
  <si>
    <t>会場</t>
    <rPh sb="0" eb="2">
      <t>カイジョウ</t>
    </rPh>
    <phoneticPr fontId="3"/>
  </si>
  <si>
    <t>12：30～14：00</t>
    <phoneticPr fontId="3"/>
  </si>
  <si>
    <t>□</t>
  </si>
  <si>
    <t>□</t>
    <phoneticPr fontId="3"/>
  </si>
  <si>
    <t>ガイダンス・私が見つけた文化財について</t>
    <phoneticPr fontId="3"/>
  </si>
  <si>
    <t>主催者</t>
    <rPh sb="0" eb="3">
      <t>シュサイシャ</t>
    </rPh>
    <phoneticPr fontId="3"/>
  </si>
  <si>
    <t>愛知建築士会</t>
    <phoneticPr fontId="3"/>
  </si>
  <si>
    <t>14：15～17:00</t>
    <phoneticPr fontId="3"/>
  </si>
  <si>
    <t>歴史的建造物の保存・修復</t>
    <phoneticPr fontId="3"/>
  </si>
  <si>
    <t>麓和善</t>
    <rPh sb="0" eb="1">
      <t>フモト</t>
    </rPh>
    <rPh sb="1" eb="2">
      <t>ワ</t>
    </rPh>
    <rPh sb="2" eb="3">
      <t>ゼン</t>
    </rPh>
    <phoneticPr fontId="3"/>
  </si>
  <si>
    <t>12：30～15：10</t>
    <phoneticPr fontId="3"/>
  </si>
  <si>
    <t>エリアにおける歴史的建造物の連鎖的再生・活用</t>
    <phoneticPr fontId="3"/>
  </si>
  <si>
    <t>益尾孝祐</t>
    <phoneticPr fontId="3"/>
  </si>
  <si>
    <t>愛知建築士会</t>
  </si>
  <si>
    <t>15：30～17：00</t>
    <phoneticPr fontId="3"/>
  </si>
  <si>
    <t>調整中</t>
    <rPh sb="0" eb="3">
      <t>チョウセイチュウ</t>
    </rPh>
    <phoneticPr fontId="3"/>
  </si>
  <si>
    <t>調整中</t>
    <phoneticPr fontId="3"/>
  </si>
  <si>
    <t>文化財建造物の活用とまちづくり</t>
    <phoneticPr fontId="3"/>
  </si>
  <si>
    <t>塩見寛</t>
    <phoneticPr fontId="3"/>
  </si>
  <si>
    <t>近現代建造物調査について</t>
    <rPh sb="0" eb="3">
      <t>キンゲンダイ</t>
    </rPh>
    <rPh sb="3" eb="8">
      <t>ケンゾウブツチョウサ</t>
    </rPh>
    <phoneticPr fontId="3"/>
  </si>
  <si>
    <t>近代建築の見方</t>
    <phoneticPr fontId="3"/>
  </si>
  <si>
    <t>西澤泰彦</t>
    <phoneticPr fontId="3"/>
  </si>
  <si>
    <t>石川雅英</t>
  </si>
  <si>
    <t>ヘリテージマネージャー概論・役割と展望</t>
    <phoneticPr fontId="3"/>
  </si>
  <si>
    <t>沢田伸</t>
    <phoneticPr fontId="3"/>
  </si>
  <si>
    <t>私の見つけた文化財　発表（必須）</t>
    <rPh sb="0" eb="1">
      <t>ワタシ</t>
    </rPh>
    <rPh sb="2" eb="3">
      <t>ミ</t>
    </rPh>
    <rPh sb="6" eb="9">
      <t>ブンカザイ</t>
    </rPh>
    <rPh sb="10" eb="12">
      <t>ハッピョウ</t>
    </rPh>
    <rPh sb="13" eb="15">
      <t>ヒッス</t>
    </rPh>
    <phoneticPr fontId="3"/>
  </si>
  <si>
    <t>現地研修</t>
    <rPh sb="0" eb="4">
      <t>ゲンチケンシュウ</t>
    </rPh>
    <phoneticPr fontId="3"/>
  </si>
  <si>
    <t>13：00～17：00</t>
    <phoneticPr fontId="3"/>
  </si>
  <si>
    <t>旧鈴木家（紙屋鈴木家）</t>
    <rPh sb="0" eb="4">
      <t>キュウスズキケ</t>
    </rPh>
    <rPh sb="5" eb="7">
      <t>カミヤ</t>
    </rPh>
    <rPh sb="7" eb="10">
      <t>スズキケ</t>
    </rPh>
    <phoneticPr fontId="3"/>
  </si>
  <si>
    <t>岩田敏也</t>
    <rPh sb="0" eb="2">
      <t>イワタ</t>
    </rPh>
    <phoneticPr fontId="3"/>
  </si>
  <si>
    <t>豊田市足助町</t>
    <rPh sb="0" eb="5">
      <t>トヨタシアスケ</t>
    </rPh>
    <rPh sb="5" eb="6">
      <t>マチ</t>
    </rPh>
    <phoneticPr fontId="3"/>
  </si>
  <si>
    <t>牛田八幡社</t>
    <rPh sb="0" eb="2">
      <t>ウシダ</t>
    </rPh>
    <rPh sb="2" eb="4">
      <t>ハチマン</t>
    </rPh>
    <rPh sb="4" eb="5">
      <t>シャ</t>
    </rPh>
    <phoneticPr fontId="3"/>
  </si>
  <si>
    <t>林　秀和</t>
    <phoneticPr fontId="3"/>
  </si>
  <si>
    <t>知立市</t>
    <rPh sb="0" eb="3">
      <t>チリュウシ</t>
    </rPh>
    <phoneticPr fontId="3"/>
  </si>
  <si>
    <t>計</t>
    <rPh sb="0" eb="1">
      <t>ケイ</t>
    </rPh>
    <phoneticPr fontId="3"/>
  </si>
  <si>
    <t>（特記事項）</t>
  </si>
  <si>
    <r>
      <rPr>
        <b/>
        <sz val="10"/>
        <rFont val="メイリオ"/>
        <family val="3"/>
        <charset val="128"/>
      </rPr>
      <t>ヘリテージマネージャー認定希望者</t>
    </r>
    <r>
      <rPr>
        <sz val="10"/>
        <rFont val="メイリオ"/>
        <family val="3"/>
        <charset val="128"/>
      </rPr>
      <t>は、養成講座カリキュラム（後期）28時間のうち、20時間以上に加え前期と合わせて60時間に</t>
    </r>
    <rPh sb="11" eb="13">
      <t>ニンテイ</t>
    </rPh>
    <rPh sb="13" eb="16">
      <t>キボウシャ</t>
    </rPh>
    <rPh sb="29" eb="31">
      <t>コウキ</t>
    </rPh>
    <rPh sb="47" eb="48">
      <t>クワ</t>
    </rPh>
    <rPh sb="49" eb="51">
      <t>ゼンキ</t>
    </rPh>
    <rPh sb="52" eb="53">
      <t>ア</t>
    </rPh>
    <rPh sb="58" eb="60">
      <t>ジカン</t>
    </rPh>
    <phoneticPr fontId="3"/>
  </si>
  <si>
    <t>足りない分をビデオ履修する必要があります。</t>
    <phoneticPr fontId="3"/>
  </si>
  <si>
    <t>なお、講習会の開催地、講義、講演のテーマ及び講師については変更する場合があります。</t>
    <phoneticPr fontId="3"/>
  </si>
  <si>
    <t>「全受講　ヘリテージマネージャー養成コース（建築士限定）」を修了後、希望者は「あいちヘリテージマネージャー」に登録出来ます（要登録料）。</t>
    <rPh sb="30" eb="33">
      <t>シュウリョウゴ</t>
    </rPh>
    <rPh sb="34" eb="36">
      <t>キボウ</t>
    </rPh>
    <rPh sb="36" eb="37">
      <t>シャ</t>
    </rPh>
    <rPh sb="55" eb="57">
      <t>トウロク</t>
    </rPh>
    <rPh sb="57" eb="59">
      <t>デキ</t>
    </rPh>
    <rPh sb="62" eb="63">
      <t>ヨウ</t>
    </rPh>
    <rPh sb="63" eb="66">
      <t>トウロクリョウ</t>
    </rPh>
    <phoneticPr fontId="3"/>
  </si>
  <si>
    <t>履修時間1時間あたり1単位のCPDが付与されます。（予定）</t>
    <rPh sb="0" eb="4">
      <t>リシュウジカン</t>
    </rPh>
    <rPh sb="5" eb="7">
      <t>ジカン</t>
    </rPh>
    <rPh sb="11" eb="13">
      <t>タンイ</t>
    </rPh>
    <rPh sb="18" eb="20">
      <t>フヨ</t>
    </rPh>
    <rPh sb="26" eb="28">
      <t>ヨテイ</t>
    </rPh>
    <phoneticPr fontId="3"/>
  </si>
  <si>
    <t>令和 8年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</si>
  <si>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R8年度あいちヘリテージマネージャー養成講座（後期）申込書</t>
    <rPh sb="23" eb="25">
      <t>コウキ</t>
    </rPh>
    <rPh sb="26" eb="29">
      <t>モウシコミショ</t>
    </rPh>
    <phoneticPr fontId="3"/>
  </si>
  <si>
    <t>申込先　　(公社)愛知建築士会事務局　　mail@aichishikai.or.jp</t>
    <rPh sb="0" eb="3">
      <t>モウシコミサキ</t>
    </rPh>
    <rPh sb="5" eb="9">
      <t>コウシャ</t>
    </rPh>
    <rPh sb="9" eb="15">
      <t>アイチケンチクシカイ</t>
    </rPh>
    <rPh sb="15" eb="18">
      <t>ジムキョク</t>
    </rPh>
    <phoneticPr fontId="3"/>
  </si>
  <si>
    <t>締　切　　令和8年7月10日（金）（必着）　　</t>
    <rPh sb="0" eb="1">
      <t>シメ</t>
    </rPh>
    <rPh sb="2" eb="3">
      <t>セツ</t>
    </rPh>
    <rPh sb="5" eb="7">
      <t>レイワ</t>
    </rPh>
    <rPh sb="8" eb="9">
      <t>ネン</t>
    </rPh>
    <rPh sb="10" eb="11">
      <t>ガツ</t>
    </rPh>
    <rPh sb="13" eb="14">
      <t>ヒ</t>
    </rPh>
    <rPh sb="15" eb="16">
      <t>キン</t>
    </rPh>
    <rPh sb="18" eb="20">
      <t>ヒッチャク</t>
    </rPh>
    <phoneticPr fontId="3"/>
  </si>
  <si>
    <t>フリガナ</t>
    <phoneticPr fontId="3"/>
  </si>
  <si>
    <t>生年月日</t>
    <rPh sb="0" eb="4">
      <t>セイネンガッピ</t>
    </rPh>
    <phoneticPr fontId="3"/>
  </si>
  <si>
    <t>昭和　
平成</t>
    <rPh sb="0" eb="2">
      <t>ショウワ</t>
    </rPh>
    <rPh sb="4" eb="6">
      <t>ヘイセイ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</si>
  <si>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</si>
  <si>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</si>
  <si>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</si>
  <si>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</si>
  <si>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Eメール</t>
    <phoneticPr fontId="3"/>
  </si>
  <si>
    <t>連絡先（携帯など）</t>
    <rPh sb="0" eb="3">
      <t>レンラクサキ</t>
    </rPh>
    <rPh sb="4" eb="6">
      <t>ケイタイ</t>
    </rPh>
    <phoneticPr fontId="3"/>
  </si>
  <si>
    <t>所属・または会社名</t>
    <rPh sb="0" eb="2">
      <t>ショゾク</t>
    </rPh>
    <rPh sb="6" eb="8">
      <t>カイシャ</t>
    </rPh>
    <rPh sb="8" eb="9">
      <t>ナ</t>
    </rPh>
    <phoneticPr fontId="3"/>
  </si>
  <si>
    <t>CPD番号</t>
    <rPh sb="3" eb="5">
      <t>バンゴウ</t>
    </rPh>
    <phoneticPr fontId="3"/>
  </si>
  <si>
    <r>
      <t>申込区分　</t>
    </r>
    <r>
      <rPr>
        <b/>
        <sz val="16"/>
        <color rgb="FF99FF66"/>
        <rFont val="メイリオ"/>
        <family val="3"/>
        <charset val="128"/>
      </rPr>
      <t>☑</t>
    </r>
    <r>
      <rPr>
        <b/>
        <sz val="14"/>
        <color rgb="FF99FF66"/>
        <rFont val="メイリオ"/>
        <family val="3"/>
        <charset val="128"/>
      </rPr>
      <t>を入れてください</t>
    </r>
    <rPh sb="0" eb="4">
      <t>モウシコミクブン</t>
    </rPh>
    <rPh sb="7" eb="8">
      <t>イ</t>
    </rPh>
    <phoneticPr fontId="3"/>
  </si>
  <si>
    <t>　全受講　　ヘリテージマネージャー養成コース（建築士限定）</t>
    <rPh sb="1" eb="4">
      <t>ゼンジュコウ</t>
    </rPh>
    <rPh sb="17" eb="19">
      <t>ヨウセイ</t>
    </rPh>
    <phoneticPr fontId="3"/>
  </si>
  <si>
    <t>20,000円</t>
    <rPh sb="6" eb="7">
      <t>エン</t>
    </rPh>
    <phoneticPr fontId="3"/>
  </si>
  <si>
    <t>　部分受講　一般（上のカリキュラムにも☑を入れてください）</t>
    <phoneticPr fontId="3"/>
  </si>
  <si>
    <t>合計時間数</t>
    <rPh sb="0" eb="5">
      <t>ゴウケイジカンスウ</t>
    </rPh>
    <phoneticPr fontId="3"/>
  </si>
  <si>
    <t>✕</t>
    <phoneticPr fontId="3"/>
  </si>
  <si>
    <t>1000円＝</t>
    <rPh sb="4" eb="5">
      <t>エン</t>
    </rPh>
    <phoneticPr fontId="3"/>
  </si>
  <si>
    <t>※時間を入力すると金額が計算されます</t>
    <rPh sb="1" eb="3">
      <t>ジカン</t>
    </rPh>
    <rPh sb="4" eb="6">
      <t>ニュウリョク</t>
    </rPh>
    <rPh sb="9" eb="11">
      <t>キンガク</t>
    </rPh>
    <rPh sb="12" eb="14">
      <t>ケイサン</t>
    </rPh>
    <phoneticPr fontId="3"/>
  </si>
  <si>
    <t>　部分受講　ヘリテージマネージャー登録者（同上）</t>
    <phoneticPr fontId="3"/>
  </si>
  <si>
    <t>500円＝</t>
    <rPh sb="3" eb="4">
      <t>エン</t>
    </rPh>
    <phoneticPr fontId="3"/>
  </si>
  <si>
    <t>☑を入れてください</t>
    <phoneticPr fontId="3"/>
  </si>
  <si>
    <t>□愛知建築士会会員　会員番号（　　　　　　　　）　□非会員　　□ヘリテージマネージャー（登録番号　　　　　　）　</t>
    <rPh sb="1" eb="3">
      <t>アイチ</t>
    </rPh>
    <rPh sb="3" eb="7">
      <t>ケンチクシカイ</t>
    </rPh>
    <rPh sb="7" eb="9">
      <t>カイイン</t>
    </rPh>
    <rPh sb="10" eb="14">
      <t>カイインバンゴウ</t>
    </rPh>
    <rPh sb="26" eb="29">
      <t>ヒカイイン</t>
    </rPh>
    <rPh sb="44" eb="48">
      <t>トウロクバンゴウ</t>
    </rPh>
    <phoneticPr fontId="3"/>
  </si>
  <si>
    <t>　　　※申込者には後日、請求書をメールで送りますので振込をお願いします。</t>
    <rPh sb="4" eb="7">
      <t>モウシコミシャ</t>
    </rPh>
    <rPh sb="9" eb="11">
      <t>ゴジツ</t>
    </rPh>
    <rPh sb="12" eb="15">
      <t>セイキュウショ</t>
    </rPh>
    <rPh sb="20" eb="21">
      <t>オク</t>
    </rPh>
    <rPh sb="26" eb="28">
      <t>フリコミ</t>
    </rPh>
    <rPh sb="30" eb="31">
      <t>ネガ</t>
    </rPh>
    <phoneticPr fontId="3"/>
  </si>
  <si>
    <t>本講座は文化庁「令和8年度地域文化財総合活用推進事業」に採択されています。</t>
    <rPh sb="0" eb="3">
      <t>ホンコウザ</t>
    </rPh>
    <rPh sb="4" eb="7">
      <t>ブンカチョウ</t>
    </rPh>
    <rPh sb="8" eb="10">
      <t>レイワ</t>
    </rPh>
    <rPh sb="11" eb="12">
      <t>ネン</t>
    </rPh>
    <rPh sb="12" eb="13">
      <t>ド</t>
    </rPh>
    <rPh sb="13" eb="17">
      <t>チイキブンカ</t>
    </rPh>
    <rPh sb="17" eb="18">
      <t>ザイ</t>
    </rPh>
    <rPh sb="18" eb="20">
      <t>ソウゴウ</t>
    </rPh>
    <rPh sb="20" eb="26">
      <t>カツヨウスイシンジギョウ</t>
    </rPh>
    <rPh sb="28" eb="30">
      <t>サイタク</t>
    </rPh>
    <phoneticPr fontId="3"/>
  </si>
  <si>
    <t>申込は、必要事項を記入の上データをメールで送ってください</t>
    <rPh sb="0" eb="2">
      <t>モウシコミ</t>
    </rPh>
    <rPh sb="4" eb="8">
      <t>ヒツヨウジコウ</t>
    </rPh>
    <rPh sb="9" eb="11">
      <t>キニュウ</t>
    </rPh>
    <rPh sb="12" eb="13">
      <t>ウエ</t>
    </rPh>
    <rPh sb="21" eb="22">
      <t>オク</t>
    </rPh>
    <phoneticPr fontId="3"/>
  </si>
  <si>
    <t>主催　あいちヘリテージマネージャー養成講座実行委員会</t>
    <rPh sb="0" eb="2">
      <t>シュサイ</t>
    </rPh>
    <rPh sb="17" eb="21">
      <t>ヨウセイコウザ</t>
    </rPh>
    <rPh sb="21" eb="26">
      <t>ジッコウイインカイ</t>
    </rPh>
    <phoneticPr fontId="3"/>
  </si>
  <si>
    <t xml:space="preserve">mail@aichishikai.or.jp </t>
  </si>
  <si>
    <t xml:space="preserve">お問い合わせ　(公社)愛知建築士会　事務局　　　電話　052-201-2201　　　Eメール　mail@aichishikai.or.jp </t>
    <rPh sb="1" eb="2">
      <t>ト</t>
    </rPh>
    <rPh sb="3" eb="4">
      <t>ア</t>
    </rPh>
    <rPh sb="7" eb="11">
      <t>コウシャ</t>
    </rPh>
    <rPh sb="11" eb="17">
      <t>アイチケンチクシカイ</t>
    </rPh>
    <rPh sb="18" eb="21">
      <t>ジムキョク</t>
    </rPh>
    <rPh sb="24" eb="26">
      <t>デンワ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</si>
</sst>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rgb="FF99FF66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メイリオ"/>
      <family val="3"/>
      <charset val="128"/>
    </font>
    <font>
      <b/>
      <sz val="14"/>
      <color rgb="FF99FF66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00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8" fontId="6" fillId="0" borderId="0" xfId="1" applyFont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6" fontId="6" fillId="0" borderId="6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56" fontId="6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38" fontId="12" fillId="0" borderId="0" xfId="1" applyFont="1">
      <alignment vertical="center"/>
    </xf>
    <xf numFmtId="0" fontId="13" fillId="0" borderId="1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38" fontId="13" fillId="0" borderId="0" xfId="1" applyFont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12" fillId="0" borderId="2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6" xfId="3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6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6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6" fillId="0" borderId="16" xfId="0" applyFont="1" applyBorder="1" applyAlignment="1">
      <alignment horizontal="left" vertical="center" wrapText="1"/>
    </xf>
    <xf numFmtId="0" fontId="6" fillId="0" borderId="13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40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41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8" fontId="2" fillId="0" borderId="0" xfId="1" applyFont="1" applyAlignment="1">
      <alignment horizontal="left"/>
    </xf>
  </cellXfs>
  <cellStyles count="4">
    <cellStyle name="ハイパーリンク 2" xfId="3" xr:uid="{52C2BDD5-A236-4716-8526-3F511F8D5269}"/>
    <cellStyle name="桁区切り" xfId="1" builtinId="6"/>
    <cellStyle name="標準" xfId="0" builtinId="0"/>
    <cellStyle name="標準 6 2 2" xfId="2" xr:uid="{9C9EE8A5-796A-4FC0-A005-B6420DA41B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68760</xdr:colOff>
      <xdr:row>44</xdr:row>
      <xdr:rowOff>60900</xdr:rowOff>
    </xdr:from>
    <xdr:to>
      <xdr:col>4</xdr:col>
      <xdr:colOff>158760</xdr:colOff>
      <xdr:row>44</xdr:row>
      <xdr:rowOff>150180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インク 1">
              <a:extLst>
                <a:ext uri="{FF2B5EF4-FFF2-40B4-BE49-F238E27FC236}">
                  <a16:creationId xmlns:a16="http://schemas.microsoft.com/office/drawing/2014/main" id="{AA25E7CB-D6DA-4490-81EC-E0645D561912}"/>
                </a:ext>
              </a:extLst>
            </xdr14:cNvPr>
            <xdr14:cNvContentPartPr/>
          </xdr14:nvContentPartPr>
          <xdr14:nvPr macro=""/>
          <xdr14:xfrm>
            <a:off x="1989000" y="13159680"/>
            <a:ext cx="90000" cy="89280"/>
          </xdr14:xfrm>
        </xdr:contentPart>
      </mc:Choice>
      <mc:Fallback xmlns="">
        <xdr:pic>
          <xdr:nvPicPr>
            <xdr:cNvPr id="5" name="インク 4">
              <a:extLst>
                <a:ext uri="{FF2B5EF4-FFF2-40B4-BE49-F238E27FC236}">
                  <a16:creationId xmlns:a16="http://schemas.microsoft.com/office/drawing/2014/main" id="{56285D03-B130-3A19-56E3-8B321F81B511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982520" y="13153560"/>
              <a:ext cx="102240" cy="1015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19T01:29:26.64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24575,'3'1'0,"-1"1"0,1 0 0,-1 1 0,0-1 0,0 0 0,0 1 0,0-1 0,0 1 0,0-1 0,0 1 0,-1 0 0,0 0 0,2 5 0,0-3 0,6 15 0,0 0 0,-2 0 0,0 1 0,-1 0 0,-2 0 0,5 41 0,-9-62 0,0 1 0,-1 0 0,1-1 0,0 1 0,0-1 0,0 1 0,0 0 0,0-1 0,0 1 0,0-1 0,1 1 0,-1-1 0,0 1 0,0 0 0,0-1 0,1 1 0,-1-1 0,0 1 0,0-1 0,1 1 0,-1-1 0,0 1 0,1-1 0,-1 1 0,1-1 0,-1 0 0,1 1 0,-1-1 0,1 1 0,-1-1 0,1 0 0,-1 0 0,1 1 0,-1-1 0,1 0 0,-1 0 0,1 0 0,0 0 0,-1 1 0,1-1 0,-1 0 0,1 0 0,0 0 0,-1 0 0,1 0 0,-1-1 0,1 1 0,-1 0 0,1 0 0,0 0 0,-1 0 0,1-1 0,-1 1 0,1 0 0,-1 0 0,1-1 0,-1 1 0,1 0 0,-1-1 0,1 1 0,-1-1 0,0 1 0,1-1 0,-1 1 0,1-1 0,37-41 0,-28 30 0,4-6 0,-1-1 0,0 0 0,12-28 0,-13 24 0,-3 4-1365,-2 2-5461</inkml:trace>
</inkml: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5D56-4EE5-450C-942C-79B1455DFF0B}">
  <sheetPr>
    <tabColor rgb="FF00B050"/>
    <pageSetUpPr fitToPage="1"/>
  </sheetPr>
  <dimension ref="B1:R50"/>
  <sheetViews>
    <sheetView showZeros="0" tabSelected="1" view="pageBreakPreview" topLeftCell="A6" zoomScale="60" zoomScaleNormal="85" workbookViewId="0">
      <selection activeCell="AA10" sqref="AA10"/>
    </sheetView>
  </sheetViews>
  <sheetFormatPr defaultColWidth="9" defaultRowHeight="18.75" x14ac:dyDescent="0.4"/>
  <cols>
    <col min="1" max="1" width="3" style="1" customWidth="1"/>
    <col min="2" max="2" width="3.75" style="1" customWidth="1"/>
    <col min="3" max="3" width="9.5" style="1" customWidth="1"/>
    <col min="4" max="4" width="9" style="1"/>
    <col min="5" max="5" width="8.125" style="1" customWidth="1"/>
    <col min="6" max="6" width="6.375" style="1" customWidth="1"/>
    <col min="7" max="8" width="5.125" style="1" customWidth="1"/>
    <col min="9" max="9" width="7.5" style="1" customWidth="1"/>
    <col min="10" max="10" width="11.25" style="1" bestFit="1" customWidth="1"/>
    <col min="11" max="11" width="10.125" style="1" customWidth="1"/>
    <col min="12" max="12" width="3.25" style="1" customWidth="1"/>
    <col min="13" max="13" width="11.25" style="1" customWidth="1"/>
    <col min="14" max="14" width="11.75" style="2" customWidth="1"/>
    <col min="15" max="15" width="15.875" style="1" customWidth="1"/>
    <col min="16" max="16" width="3" style="1" customWidth="1"/>
    <col min="17" max="17" width="9" style="1"/>
    <col min="18" max="18" width="9" style="3" hidden="1" customWidth="1"/>
    <col min="19" max="16384" width="9" style="1"/>
  </cols>
  <sheetData>
    <row r="1" spans="2:18" ht="15" customHeight="1" x14ac:dyDescent="0.4"/>
    <row r="2" spans="2:18" ht="36.75" customHeight="1" x14ac:dyDescent="0.4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 t="s">
        <v>1</v>
      </c>
    </row>
    <row r="3" spans="2:18" s="8" customFormat="1" ht="21.95" customHeight="1" x14ac:dyDescent="0.4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R3" s="9"/>
    </row>
    <row r="4" spans="2:18" s="13" customFormat="1" ht="38.25" customHeight="1" thickBot="1" x14ac:dyDescent="0.45">
      <c r="B4" s="10" t="s">
        <v>3</v>
      </c>
      <c r="C4" s="10"/>
      <c r="D4" s="10" t="s">
        <v>4</v>
      </c>
      <c r="E4" s="10"/>
      <c r="F4" s="11" t="s">
        <v>5</v>
      </c>
      <c r="G4" s="12" t="s">
        <v>6</v>
      </c>
      <c r="H4" s="12" t="s">
        <v>7</v>
      </c>
      <c r="I4" s="10" t="s">
        <v>8</v>
      </c>
      <c r="J4" s="10"/>
      <c r="K4" s="10"/>
      <c r="L4" s="10"/>
      <c r="M4" s="10"/>
      <c r="N4" s="11" t="s">
        <v>9</v>
      </c>
      <c r="O4" s="11" t="s">
        <v>10</v>
      </c>
      <c r="R4" s="14"/>
    </row>
    <row r="5" spans="2:18" s="8" customFormat="1" ht="21.95" customHeight="1" thickTop="1" x14ac:dyDescent="0.4">
      <c r="B5" s="15">
        <v>1</v>
      </c>
      <c r="C5" s="16">
        <v>45863</v>
      </c>
      <c r="D5" s="17" t="s">
        <v>11</v>
      </c>
      <c r="E5" s="15"/>
      <c r="F5" s="18">
        <v>1.5</v>
      </c>
      <c r="G5" s="19" t="s">
        <v>12</v>
      </c>
      <c r="H5" s="20" t="s">
        <v>13</v>
      </c>
      <c r="I5" s="15" t="s">
        <v>14</v>
      </c>
      <c r="J5" s="15"/>
      <c r="K5" s="15"/>
      <c r="L5" s="15"/>
      <c r="M5" s="15"/>
      <c r="N5" s="21" t="s">
        <v>15</v>
      </c>
      <c r="O5" s="15" t="s">
        <v>16</v>
      </c>
      <c r="R5" s="9"/>
    </row>
    <row r="6" spans="2:18" s="8" customFormat="1" ht="21.95" customHeight="1" x14ac:dyDescent="0.4">
      <c r="B6" s="22"/>
      <c r="C6" s="23"/>
      <c r="D6" s="22" t="s">
        <v>17</v>
      </c>
      <c r="E6" s="22"/>
      <c r="F6" s="24">
        <v>2.5</v>
      </c>
      <c r="G6" s="25"/>
      <c r="H6" s="26" t="s">
        <v>13</v>
      </c>
      <c r="I6" s="27" t="s">
        <v>18</v>
      </c>
      <c r="J6" s="27"/>
      <c r="K6" s="27"/>
      <c r="L6" s="27"/>
      <c r="M6" s="27"/>
      <c r="N6" s="28" t="s">
        <v>19</v>
      </c>
      <c r="O6" s="22"/>
      <c r="R6" s="9">
        <f>11800*3</f>
        <v>35400</v>
      </c>
    </row>
    <row r="7" spans="2:18" s="8" customFormat="1" ht="21.95" customHeight="1" x14ac:dyDescent="0.4">
      <c r="B7" s="22">
        <v>2</v>
      </c>
      <c r="C7" s="23">
        <v>46263</v>
      </c>
      <c r="D7" s="22" t="s">
        <v>20</v>
      </c>
      <c r="E7" s="22"/>
      <c r="F7" s="24">
        <v>2.5</v>
      </c>
      <c r="G7" s="25"/>
      <c r="H7" s="26" t="s">
        <v>13</v>
      </c>
      <c r="I7" s="22" t="s">
        <v>21</v>
      </c>
      <c r="J7" s="22"/>
      <c r="K7" s="22"/>
      <c r="L7" s="22"/>
      <c r="M7" s="22"/>
      <c r="N7" s="28" t="s">
        <v>22</v>
      </c>
      <c r="O7" s="22" t="s">
        <v>23</v>
      </c>
      <c r="R7" s="9">
        <f>11800*3</f>
        <v>35400</v>
      </c>
    </row>
    <row r="8" spans="2:18" s="8" customFormat="1" ht="21.95" customHeight="1" x14ac:dyDescent="0.4">
      <c r="B8" s="22"/>
      <c r="C8" s="23"/>
      <c r="D8" s="22" t="s">
        <v>24</v>
      </c>
      <c r="E8" s="22"/>
      <c r="F8" s="24">
        <v>1.5</v>
      </c>
      <c r="G8" s="25"/>
      <c r="H8" s="26" t="s">
        <v>13</v>
      </c>
      <c r="I8" s="22" t="s">
        <v>25</v>
      </c>
      <c r="J8" s="22"/>
      <c r="K8" s="22"/>
      <c r="L8" s="22"/>
      <c r="M8" s="22"/>
      <c r="N8" s="29" t="s">
        <v>26</v>
      </c>
      <c r="O8" s="22"/>
      <c r="R8" s="9">
        <f>11800*2</f>
        <v>23600</v>
      </c>
    </row>
    <row r="9" spans="2:18" s="8" customFormat="1" ht="21.95" customHeight="1" x14ac:dyDescent="0.4">
      <c r="B9" s="22">
        <v>3</v>
      </c>
      <c r="C9" s="23">
        <v>46347</v>
      </c>
      <c r="D9" s="22" t="s">
        <v>20</v>
      </c>
      <c r="E9" s="22"/>
      <c r="F9" s="24">
        <v>2.5</v>
      </c>
      <c r="G9" s="25"/>
      <c r="H9" s="26" t="s">
        <v>13</v>
      </c>
      <c r="I9" s="22" t="s">
        <v>27</v>
      </c>
      <c r="J9" s="22"/>
      <c r="K9" s="22"/>
      <c r="L9" s="22"/>
      <c r="M9" s="22"/>
      <c r="N9" s="28" t="s">
        <v>28</v>
      </c>
      <c r="O9" s="22" t="s">
        <v>23</v>
      </c>
      <c r="R9" s="9">
        <f>11800*3</f>
        <v>35400</v>
      </c>
    </row>
    <row r="10" spans="2:18" s="8" customFormat="1" ht="21.95" customHeight="1" x14ac:dyDescent="0.4">
      <c r="B10" s="22"/>
      <c r="C10" s="23"/>
      <c r="D10" s="22" t="s">
        <v>24</v>
      </c>
      <c r="E10" s="22"/>
      <c r="F10" s="24">
        <v>1.5</v>
      </c>
      <c r="G10" s="25"/>
      <c r="H10" s="30" t="s">
        <v>13</v>
      </c>
      <c r="I10" s="22" t="s">
        <v>29</v>
      </c>
      <c r="J10" s="22"/>
      <c r="K10" s="22"/>
      <c r="L10" s="22"/>
      <c r="M10" s="22"/>
      <c r="N10" s="28" t="s">
        <v>28</v>
      </c>
      <c r="O10" s="22"/>
      <c r="R10" s="9">
        <f>11800*2</f>
        <v>23600</v>
      </c>
    </row>
    <row r="11" spans="2:18" s="8" customFormat="1" ht="21.95" customHeight="1" x14ac:dyDescent="0.4">
      <c r="B11" s="22">
        <v>4</v>
      </c>
      <c r="C11" s="23">
        <v>46403</v>
      </c>
      <c r="D11" s="22" t="s">
        <v>20</v>
      </c>
      <c r="E11" s="22"/>
      <c r="F11" s="24">
        <v>2.5</v>
      </c>
      <c r="G11" s="25"/>
      <c r="H11" s="26" t="s">
        <v>13</v>
      </c>
      <c r="I11" s="22" t="s">
        <v>30</v>
      </c>
      <c r="J11" s="22"/>
      <c r="K11" s="22"/>
      <c r="L11" s="22"/>
      <c r="M11" s="22"/>
      <c r="N11" s="31" t="s">
        <v>31</v>
      </c>
      <c r="O11" s="22" t="s">
        <v>23</v>
      </c>
      <c r="R11" s="9">
        <f>11800*3</f>
        <v>35400</v>
      </c>
    </row>
    <row r="12" spans="2:18" s="8" customFormat="1" ht="21.95" customHeight="1" x14ac:dyDescent="0.4">
      <c r="B12" s="22"/>
      <c r="C12" s="23"/>
      <c r="D12" s="22" t="s">
        <v>24</v>
      </c>
      <c r="E12" s="22"/>
      <c r="F12" s="24">
        <v>1.5</v>
      </c>
      <c r="G12" s="25"/>
      <c r="H12" s="26" t="s">
        <v>13</v>
      </c>
      <c r="I12" s="22" t="s">
        <v>25</v>
      </c>
      <c r="J12" s="22"/>
      <c r="K12" s="22"/>
      <c r="L12" s="22"/>
      <c r="M12" s="22"/>
      <c r="N12" s="32" t="s">
        <v>32</v>
      </c>
      <c r="O12" s="22"/>
      <c r="R12" s="9">
        <f>11800*2</f>
        <v>23600</v>
      </c>
    </row>
    <row r="13" spans="2:18" s="8" customFormat="1" ht="21.95" customHeight="1" x14ac:dyDescent="0.4">
      <c r="B13" s="22">
        <v>5</v>
      </c>
      <c r="C13" s="23">
        <v>46410</v>
      </c>
      <c r="D13" s="22" t="s">
        <v>20</v>
      </c>
      <c r="E13" s="22"/>
      <c r="F13" s="24">
        <v>2.5</v>
      </c>
      <c r="G13" s="25"/>
      <c r="H13" s="26" t="s">
        <v>13</v>
      </c>
      <c r="I13" s="22" t="s">
        <v>33</v>
      </c>
      <c r="J13" s="22"/>
      <c r="K13" s="22"/>
      <c r="L13" s="22"/>
      <c r="M13" s="22"/>
      <c r="N13" s="28" t="s">
        <v>34</v>
      </c>
      <c r="O13" s="22" t="s">
        <v>23</v>
      </c>
      <c r="R13" s="9">
        <f>11800*4</f>
        <v>47200</v>
      </c>
    </row>
    <row r="14" spans="2:18" s="8" customFormat="1" ht="21.95" customHeight="1" x14ac:dyDescent="0.4">
      <c r="B14" s="22"/>
      <c r="C14" s="23"/>
      <c r="D14" s="22" t="s">
        <v>24</v>
      </c>
      <c r="E14" s="22"/>
      <c r="F14" s="24">
        <v>1.5</v>
      </c>
      <c r="G14" s="25"/>
      <c r="H14" s="30" t="s">
        <v>13</v>
      </c>
      <c r="I14" s="22" t="s">
        <v>35</v>
      </c>
      <c r="J14" s="22"/>
      <c r="K14" s="22"/>
      <c r="L14" s="22"/>
      <c r="M14" s="22"/>
      <c r="N14" s="28" t="s">
        <v>34</v>
      </c>
      <c r="O14" s="22"/>
      <c r="R14" s="9"/>
    </row>
    <row r="15" spans="2:18" s="8" customFormat="1" ht="21.95" customHeight="1" x14ac:dyDescent="0.4">
      <c r="B15" s="33" t="s">
        <v>36</v>
      </c>
      <c r="C15" s="34"/>
      <c r="D15" s="34"/>
      <c r="E15" s="34"/>
      <c r="F15" s="35"/>
      <c r="G15" s="25"/>
      <c r="H15" s="36"/>
      <c r="I15" s="33" t="s">
        <v>36</v>
      </c>
      <c r="J15" s="34"/>
      <c r="K15" s="34"/>
      <c r="L15" s="34"/>
      <c r="M15" s="35"/>
      <c r="N15" s="36"/>
      <c r="O15" s="36"/>
      <c r="R15" s="9"/>
    </row>
    <row r="16" spans="2:18" s="8" customFormat="1" ht="21.95" customHeight="1" x14ac:dyDescent="0.4">
      <c r="B16" s="24">
        <v>6</v>
      </c>
      <c r="C16" s="37">
        <v>46298</v>
      </c>
      <c r="D16" s="22" t="s">
        <v>37</v>
      </c>
      <c r="E16" s="22"/>
      <c r="F16" s="24">
        <v>4</v>
      </c>
      <c r="G16" s="25"/>
      <c r="H16" s="30" t="s">
        <v>13</v>
      </c>
      <c r="I16" s="22" t="s">
        <v>38</v>
      </c>
      <c r="J16" s="22"/>
      <c r="K16" s="22"/>
      <c r="L16" s="22"/>
      <c r="M16" s="22"/>
      <c r="N16" s="24" t="s">
        <v>39</v>
      </c>
      <c r="O16" s="24" t="s">
        <v>40</v>
      </c>
      <c r="R16" s="9">
        <f>11800*4</f>
        <v>47200</v>
      </c>
    </row>
    <row r="17" spans="2:18" s="8" customFormat="1" ht="21.95" customHeight="1" x14ac:dyDescent="0.4">
      <c r="B17" s="24">
        <v>7</v>
      </c>
      <c r="C17" s="37">
        <v>45954</v>
      </c>
      <c r="D17" s="22" t="s">
        <v>37</v>
      </c>
      <c r="E17" s="22"/>
      <c r="F17" s="24">
        <v>4</v>
      </c>
      <c r="G17" s="38"/>
      <c r="H17" s="30" t="s">
        <v>13</v>
      </c>
      <c r="I17" s="22" t="s">
        <v>41</v>
      </c>
      <c r="J17" s="22"/>
      <c r="K17" s="22"/>
      <c r="L17" s="22"/>
      <c r="M17" s="22"/>
      <c r="N17" s="39" t="s">
        <v>42</v>
      </c>
      <c r="O17" s="24" t="s">
        <v>43</v>
      </c>
      <c r="R17" s="9">
        <f>6300*4</f>
        <v>25200</v>
      </c>
    </row>
    <row r="18" spans="2:18" ht="21.95" customHeight="1" x14ac:dyDescent="0.4">
      <c r="E18" s="40" t="s">
        <v>44</v>
      </c>
      <c r="F18" s="2">
        <f>SUM(F5:F17)</f>
        <v>28</v>
      </c>
      <c r="G18" s="2"/>
      <c r="H18" s="2"/>
      <c r="N18" s="41"/>
      <c r="R18" s="3">
        <f>SUM(R7:R17)</f>
        <v>296600</v>
      </c>
    </row>
    <row r="19" spans="2:18" s="8" customFormat="1" ht="19.5" customHeight="1" x14ac:dyDescent="0.4">
      <c r="C19" s="8" t="s">
        <v>45</v>
      </c>
      <c r="F19" s="32"/>
      <c r="G19" s="32"/>
      <c r="H19" s="32"/>
      <c r="N19" s="32"/>
      <c r="R19" s="9"/>
    </row>
    <row r="20" spans="2:18" s="8" customFormat="1" ht="16.5" x14ac:dyDescent="0.4">
      <c r="B20" s="42"/>
      <c r="C20" s="8" t="s">
        <v>46</v>
      </c>
      <c r="N20" s="32"/>
      <c r="R20" s="9"/>
    </row>
    <row r="21" spans="2:18" s="8" customFormat="1" ht="16.5" x14ac:dyDescent="0.4">
      <c r="C21" s="8" t="s">
        <v>47</v>
      </c>
      <c r="N21" s="32"/>
      <c r="R21" s="9"/>
    </row>
    <row r="22" spans="2:18" s="8" customFormat="1" ht="16.5" x14ac:dyDescent="0.4">
      <c r="C22" s="8" t="s">
        <v>48</v>
      </c>
      <c r="N22" s="32"/>
      <c r="R22" s="9"/>
    </row>
    <row r="23" spans="2:18" s="8" customFormat="1" ht="16.5" x14ac:dyDescent="0.4">
      <c r="B23" s="43"/>
      <c r="C23" s="8" t="s">
        <v>49</v>
      </c>
      <c r="N23" s="32"/>
      <c r="R23" s="9"/>
    </row>
    <row r="24" spans="2:18" s="8" customFormat="1" ht="16.5" x14ac:dyDescent="0.4">
      <c r="B24" s="43"/>
      <c r="C24" s="8" t="s">
        <v>50</v>
      </c>
      <c r="N24" s="32"/>
      <c r="R24" s="9"/>
    </row>
    <row r="25" spans="2:18" ht="19.5" thickBot="1" x14ac:dyDescent="0.45">
      <c r="B25" s="40"/>
      <c r="N25" s="44" t="s">
        <v>51</v>
      </c>
      <c r="O25" s="44"/>
    </row>
    <row r="26" spans="2:18" ht="36" customHeight="1" thickBot="1" x14ac:dyDescent="0.45">
      <c r="B26" s="45" t="s">
        <v>52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7"/>
    </row>
    <row r="27" spans="2:18" s="49" customFormat="1" ht="27.95" customHeight="1" x14ac:dyDescent="0.4">
      <c r="B27" s="48"/>
      <c r="D27" s="50" t="s">
        <v>53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  <c r="R27" s="52"/>
    </row>
    <row r="28" spans="2:18" s="54" customFormat="1" ht="27.95" customHeight="1" x14ac:dyDescent="0.4">
      <c r="B28" s="53"/>
      <c r="D28" s="55" t="s">
        <v>54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R28" s="57"/>
    </row>
    <row r="29" spans="2:18" ht="5.0999999999999996" customHeight="1" x14ac:dyDescent="0.4">
      <c r="B29" s="58"/>
      <c r="E29" s="59"/>
      <c r="F29" s="59"/>
      <c r="G29" s="59"/>
      <c r="H29" s="59"/>
      <c r="I29" s="59"/>
      <c r="J29" s="59"/>
      <c r="K29" s="59"/>
      <c r="L29" s="59"/>
      <c r="M29" s="59"/>
      <c r="N29" s="60"/>
      <c r="O29" s="61"/>
    </row>
    <row r="30" spans="2:18" ht="14.25" customHeight="1" x14ac:dyDescent="0.35">
      <c r="B30" s="62" t="s">
        <v>55</v>
      </c>
      <c r="C30" s="63"/>
      <c r="D30" s="64"/>
      <c r="E30" s="65"/>
      <c r="F30" s="66"/>
      <c r="G30" s="66"/>
      <c r="H30" s="66"/>
      <c r="I30" s="66"/>
      <c r="J30" s="67"/>
      <c r="K30" s="68" t="s">
        <v>56</v>
      </c>
      <c r="L30" s="69" t="s">
        <v>57</v>
      </c>
      <c r="M30" s="69"/>
      <c r="N30" s="70" t="s">
        <v>58</v>
      </c>
      <c r="O30" s="71" t="s">
        <v>59</v>
      </c>
    </row>
    <row r="31" spans="2:18" ht="24" customHeight="1" x14ac:dyDescent="0.4">
      <c r="B31" s="72" t="s">
        <v>60</v>
      </c>
      <c r="C31" s="73"/>
      <c r="D31" s="74"/>
      <c r="E31" s="75"/>
      <c r="F31" s="76"/>
      <c r="G31" s="76"/>
      <c r="H31" s="76"/>
      <c r="I31" s="76"/>
      <c r="J31" s="77"/>
      <c r="K31" s="78"/>
      <c r="L31" s="79"/>
      <c r="M31" s="79"/>
      <c r="N31" s="80"/>
      <c r="O31" s="81"/>
    </row>
    <row r="32" spans="2:18" ht="15" customHeight="1" x14ac:dyDescent="0.4">
      <c r="B32" s="82" t="s">
        <v>61</v>
      </c>
      <c r="C32" s="83"/>
      <c r="D32" s="83"/>
      <c r="E32" s="84"/>
      <c r="F32" s="85"/>
      <c r="G32" s="85"/>
      <c r="H32" s="85"/>
      <c r="I32" s="85"/>
      <c r="J32" s="85"/>
      <c r="K32" s="85"/>
      <c r="L32" s="85"/>
      <c r="M32" s="85"/>
      <c r="N32" s="85"/>
      <c r="O32" s="86"/>
    </row>
    <row r="33" spans="2:15" ht="15" customHeight="1" x14ac:dyDescent="0.4">
      <c r="B33" s="87"/>
      <c r="C33" s="88"/>
      <c r="D33" s="88"/>
      <c r="E33" s="75"/>
      <c r="F33" s="76"/>
      <c r="G33" s="76"/>
      <c r="H33" s="76"/>
      <c r="I33" s="76"/>
      <c r="J33" s="76"/>
      <c r="K33" s="76"/>
      <c r="L33" s="76"/>
      <c r="M33" s="76"/>
      <c r="N33" s="76"/>
      <c r="O33" s="89"/>
    </row>
    <row r="34" spans="2:15" ht="24" customHeight="1" x14ac:dyDescent="0.4">
      <c r="B34" s="90" t="s">
        <v>62</v>
      </c>
      <c r="C34" s="91"/>
      <c r="D34" s="91"/>
      <c r="E34" s="92"/>
      <c r="F34" s="38"/>
      <c r="G34" s="38"/>
      <c r="H34" s="38"/>
      <c r="I34" s="38"/>
      <c r="J34" s="38"/>
      <c r="K34" s="38"/>
      <c r="L34" s="38"/>
      <c r="M34" s="38"/>
      <c r="N34" s="38"/>
      <c r="O34" s="93"/>
    </row>
    <row r="35" spans="2:15" ht="24" customHeight="1" x14ac:dyDescent="0.4">
      <c r="B35" s="90" t="s">
        <v>63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4"/>
    </row>
    <row r="36" spans="2:15" ht="24" customHeight="1" thickBot="1" x14ac:dyDescent="0.45">
      <c r="B36" s="95" t="s">
        <v>64</v>
      </c>
      <c r="C36" s="96"/>
      <c r="D36" s="96"/>
      <c r="E36" s="97"/>
      <c r="F36" s="98"/>
      <c r="G36" s="98"/>
      <c r="H36" s="98"/>
      <c r="I36" s="98"/>
      <c r="J36" s="98"/>
      <c r="K36" s="98"/>
      <c r="L36" s="99"/>
      <c r="M36" s="100" t="s">
        <v>65</v>
      </c>
      <c r="N36" s="97"/>
      <c r="O36" s="101"/>
    </row>
    <row r="37" spans="2:15" ht="11.25" customHeight="1" thickBot="1" x14ac:dyDescent="0.4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</row>
    <row r="38" spans="2:15" ht="24.95" customHeight="1" thickBot="1" x14ac:dyDescent="0.45">
      <c r="B38" s="45" t="s">
        <v>66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7"/>
    </row>
    <row r="39" spans="2:15" ht="21.95" customHeight="1" x14ac:dyDescent="0.4">
      <c r="B39" s="102" t="s">
        <v>13</v>
      </c>
      <c r="C39" s="103" t="s">
        <v>67</v>
      </c>
      <c r="D39" s="103"/>
      <c r="E39" s="103"/>
      <c r="F39" s="103"/>
      <c r="G39" s="103"/>
      <c r="H39" s="103"/>
      <c r="I39" s="103"/>
      <c r="J39" s="104" t="s">
        <v>68</v>
      </c>
      <c r="N39" s="32"/>
      <c r="O39" s="105"/>
    </row>
    <row r="40" spans="2:15" ht="6" customHeight="1" x14ac:dyDescent="0.4">
      <c r="B40" s="106"/>
      <c r="C40" s="104"/>
      <c r="D40" s="104"/>
      <c r="E40" s="104"/>
      <c r="F40" s="104"/>
      <c r="G40" s="104"/>
      <c r="H40" s="104"/>
      <c r="I40" s="104"/>
      <c r="N40" s="32"/>
      <c r="O40" s="105"/>
    </row>
    <row r="41" spans="2:15" ht="21.95" customHeight="1" x14ac:dyDescent="0.4">
      <c r="B41" s="106" t="s">
        <v>13</v>
      </c>
      <c r="C41" s="103" t="s">
        <v>69</v>
      </c>
      <c r="D41" s="103"/>
      <c r="E41" s="103"/>
      <c r="F41" s="103"/>
      <c r="G41" s="103"/>
      <c r="H41" s="103"/>
      <c r="I41" s="103"/>
      <c r="J41" s="1" t="s">
        <v>70</v>
      </c>
      <c r="K41" s="107"/>
      <c r="L41" s="2" t="s">
        <v>71</v>
      </c>
      <c r="M41" s="40" t="s">
        <v>72</v>
      </c>
      <c r="N41" s="24">
        <f>K41*1000</f>
        <v>0</v>
      </c>
      <c r="O41" s="108" t="s">
        <v>73</v>
      </c>
    </row>
    <row r="42" spans="2:15" ht="6" customHeight="1" x14ac:dyDescent="0.4">
      <c r="B42" s="106"/>
      <c r="C42" s="104"/>
      <c r="D42" s="104"/>
      <c r="E42" s="104"/>
      <c r="F42" s="104"/>
      <c r="G42" s="104"/>
      <c r="H42" s="104"/>
      <c r="I42" s="104"/>
      <c r="L42" s="2"/>
      <c r="M42" s="40"/>
      <c r="N42" s="32"/>
      <c r="O42" s="108"/>
    </row>
    <row r="43" spans="2:15" ht="21.95" customHeight="1" x14ac:dyDescent="0.4">
      <c r="B43" s="106" t="s">
        <v>13</v>
      </c>
      <c r="C43" s="103" t="s">
        <v>74</v>
      </c>
      <c r="D43" s="103"/>
      <c r="E43" s="103"/>
      <c r="F43" s="103"/>
      <c r="G43" s="103"/>
      <c r="H43" s="103"/>
      <c r="I43" s="103"/>
      <c r="J43" s="1" t="s">
        <v>70</v>
      </c>
      <c r="K43" s="107"/>
      <c r="L43" s="2" t="s">
        <v>71</v>
      </c>
      <c r="M43" s="40" t="s">
        <v>75</v>
      </c>
      <c r="N43" s="24">
        <f>K43*500</f>
        <v>0</v>
      </c>
      <c r="O43" s="108"/>
    </row>
    <row r="44" spans="2:15" ht="6" customHeight="1" x14ac:dyDescent="0.4">
      <c r="B44" s="109"/>
      <c r="C44" s="8"/>
      <c r="D44" s="110"/>
      <c r="E44" s="110"/>
      <c r="F44" s="110"/>
      <c r="G44" s="110"/>
      <c r="H44" s="110"/>
      <c r="I44" s="32"/>
      <c r="J44" s="8"/>
      <c r="K44" s="8"/>
      <c r="L44" s="32"/>
      <c r="M44" s="43"/>
      <c r="N44" s="32"/>
      <c r="O44" s="105"/>
    </row>
    <row r="45" spans="2:15" ht="18.95" customHeight="1" x14ac:dyDescent="0.4">
      <c r="B45" s="111" t="s">
        <v>76</v>
      </c>
      <c r="C45" s="112"/>
      <c r="D45" s="112"/>
      <c r="E45" s="113" t="s">
        <v>77</v>
      </c>
      <c r="F45" s="113"/>
      <c r="G45" s="113"/>
      <c r="H45" s="113"/>
      <c r="I45" s="113"/>
      <c r="J45" s="113"/>
      <c r="K45" s="113"/>
      <c r="L45" s="113"/>
      <c r="M45" s="113"/>
      <c r="N45" s="113"/>
      <c r="O45" s="114"/>
    </row>
    <row r="46" spans="2:15" ht="18.95" customHeight="1" thickBot="1" x14ac:dyDescent="0.45">
      <c r="B46" s="115" t="s">
        <v>78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7"/>
      <c r="M46" s="117"/>
      <c r="N46" s="118"/>
      <c r="O46" s="119"/>
    </row>
    <row r="47" spans="2:15" ht="5.0999999999999996" customHeight="1" x14ac:dyDescent="0.4">
      <c r="B47" s="104"/>
      <c r="C47" s="104"/>
      <c r="D47" s="104"/>
      <c r="E47" s="104"/>
      <c r="F47" s="104"/>
      <c r="G47" s="104"/>
      <c r="H47" s="104"/>
      <c r="I47" s="104"/>
      <c r="J47" s="104"/>
      <c r="K47" s="104"/>
    </row>
    <row r="48" spans="2:15" ht="20.100000000000001" customHeight="1" x14ac:dyDescent="0.4">
      <c r="B48" s="120" t="s">
        <v>79</v>
      </c>
      <c r="C48" s="120"/>
      <c r="D48" s="120"/>
      <c r="E48" s="120"/>
      <c r="F48" s="120"/>
      <c r="G48" s="120"/>
      <c r="H48" s="120"/>
      <c r="I48" s="120"/>
      <c r="J48" s="121"/>
      <c r="K48" s="122" t="s">
        <v>80</v>
      </c>
      <c r="L48" s="123"/>
      <c r="M48" s="123"/>
      <c r="N48" s="123"/>
      <c r="O48" s="124"/>
    </row>
    <row r="49" spans="2:18" ht="20.100000000000001" customHeight="1" x14ac:dyDescent="0.45">
      <c r="B49" s="125" t="s">
        <v>81</v>
      </c>
      <c r="C49" s="125"/>
      <c r="D49" s="125"/>
      <c r="E49" s="125"/>
      <c r="F49" s="125"/>
      <c r="G49" s="125"/>
      <c r="H49" s="125"/>
      <c r="I49" s="125"/>
      <c r="J49" s="126"/>
      <c r="K49" s="127" t="s">
        <v>82</v>
      </c>
      <c r="L49" s="128"/>
      <c r="M49" s="128"/>
      <c r="N49" s="128"/>
      <c r="O49" s="129"/>
    </row>
    <row r="50" spans="2:18" s="130" customFormat="1" ht="20.100000000000001" customHeight="1" x14ac:dyDescent="0.45">
      <c r="B50" s="130" t="s">
        <v>83</v>
      </c>
      <c r="N50" s="131"/>
      <c r="R50" s="132"/>
    </row>
  </sheetData>
  <mergeCells count="81">
    <mergeCell ref="B46:K46"/>
    <mergeCell ref="B48:J48"/>
    <mergeCell ref="K48:O48"/>
    <mergeCell ref="B49:J49"/>
    <mergeCell ref="K49:O49"/>
    <mergeCell ref="C39:I39"/>
    <mergeCell ref="C41:I41"/>
    <mergeCell ref="O41:O43"/>
    <mergeCell ref="C43:I43"/>
    <mergeCell ref="B45:D45"/>
    <mergeCell ref="E45:O45"/>
    <mergeCell ref="B35:D35"/>
    <mergeCell ref="E35:O35"/>
    <mergeCell ref="B36:D36"/>
    <mergeCell ref="E36:L36"/>
    <mergeCell ref="N36:O36"/>
    <mergeCell ref="B38:O38"/>
    <mergeCell ref="B31:D31"/>
    <mergeCell ref="E31:J31"/>
    <mergeCell ref="B32:D33"/>
    <mergeCell ref="E32:O32"/>
    <mergeCell ref="E33:O33"/>
    <mergeCell ref="B34:D34"/>
    <mergeCell ref="E34:O34"/>
    <mergeCell ref="N25:O25"/>
    <mergeCell ref="B26:O26"/>
    <mergeCell ref="D27:O27"/>
    <mergeCell ref="D28:O28"/>
    <mergeCell ref="B30:D30"/>
    <mergeCell ref="E30:J30"/>
    <mergeCell ref="K30:K31"/>
    <mergeCell ref="L30:M31"/>
    <mergeCell ref="N30:N31"/>
    <mergeCell ref="O30:O31"/>
    <mergeCell ref="B15:F15"/>
    <mergeCell ref="I15:M15"/>
    <mergeCell ref="D16:E16"/>
    <mergeCell ref="I16:M16"/>
    <mergeCell ref="D17:E17"/>
    <mergeCell ref="I17:M17"/>
    <mergeCell ref="B13:B14"/>
    <mergeCell ref="C13:C14"/>
    <mergeCell ref="D13:E13"/>
    <mergeCell ref="I13:M13"/>
    <mergeCell ref="O13:O14"/>
    <mergeCell ref="D14:E14"/>
    <mergeCell ref="I14:M14"/>
    <mergeCell ref="B11:B12"/>
    <mergeCell ref="C11:C12"/>
    <mergeCell ref="D11:E11"/>
    <mergeCell ref="I11:M11"/>
    <mergeCell ref="O11:O12"/>
    <mergeCell ref="D12:E12"/>
    <mergeCell ref="I12:M12"/>
    <mergeCell ref="B9:B10"/>
    <mergeCell ref="C9:C10"/>
    <mergeCell ref="D9:E9"/>
    <mergeCell ref="I9:M9"/>
    <mergeCell ref="O9:O10"/>
    <mergeCell ref="D10:E10"/>
    <mergeCell ref="I10:M10"/>
    <mergeCell ref="O5:O6"/>
    <mergeCell ref="D6:E6"/>
    <mergeCell ref="I6:M6"/>
    <mergeCell ref="B7:B8"/>
    <mergeCell ref="C7:C8"/>
    <mergeCell ref="D7:E7"/>
    <mergeCell ref="I7:M7"/>
    <mergeCell ref="O7:O8"/>
    <mergeCell ref="D8:E8"/>
    <mergeCell ref="I8:M8"/>
    <mergeCell ref="B2:N2"/>
    <mergeCell ref="B3:O3"/>
    <mergeCell ref="B4:C4"/>
    <mergeCell ref="D4:E4"/>
    <mergeCell ref="I4:M4"/>
    <mergeCell ref="B5:B6"/>
    <mergeCell ref="C5:C6"/>
    <mergeCell ref="D5:E5"/>
    <mergeCell ref="G5:G17"/>
    <mergeCell ref="I5:M5"/>
  </mergeCells>
  <phoneticPr fontId="3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カリキュラム</vt:lpstr>
      <vt:lpstr>カリキュラム!Print_Area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kouhou</dc:creator>
  <cp:lastModifiedBy>kouhou</cp:lastModifiedBy>
  <dcterms:created xsi:type="dcterms:W3CDTF">2026-05-19T01:29:26Z</dcterms:created>
  <dcterms:modified xsi:type="dcterms:W3CDTF">2026-05-19T01:29:50Z</dcterms:modified>
</cp:coreProperties>
</file>